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nCgjwtI3puVRiw3pvpKU5hW9b/jKHMZyqUsXeyDnLnvuYAi4R+hCOEauS68A0XKApQueCDCZ4AYiJlX92HiU3A==" workbookSaltValue="Tf1R/HJOixkgLCgyMQ70qA==" workbookSpinCount="100000" lockStructure="1"/>
  <bookViews>
    <workbookView xWindow="0" yWindow="0" windowWidth="19200" windowHeight="1099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<sst xmlns="http://schemas.openxmlformats.org/spreadsheetml/2006/main" count="394" uniqueCount="393">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</sst>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5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5" fontId="2" fillId="0" borderId="0" xfId="0" applyNumberFormat="1" applyFo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5" fontId="2" fillId="0" borderId="1" xfId="0" applyNumberFormat="1" applyFont="1" applyBorder="1" applyAlignment="1" applyProtection="1">
      <protection hidden="1"/>
    </xf>
    <xf numFmtId="165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5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5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429120.33</v>
      </c>
      <c r="AG8" s="16">
        <f>SUM(AG9:AG15)</f>
        <v>143463.66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216059.92</v>
      </c>
      <c r="BN8" s="16">
        <f>SUM(BN9:BN17)</f>
        <v>120785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5081.38</v>
      </c>
      <c r="AG9" s="18">
        <v>20791.59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424038.95</v>
      </c>
      <c r="AG10" s="18">
        <v>122672.07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74160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141899.92000000001</v>
      </c>
      <c r="BN15" s="18">
        <v>120785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0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429120.33</v>
      </c>
      <c r="AG46" s="22">
        <f>AG8+AG16+AG24+AG30+AG36+AG38+AG41</f>
        <v>143463.66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216059.92</v>
      </c>
      <c r="BN48" s="22">
        <f>BN8+BN18+BN22+BN26+BN29+BN33+BN40+BN44</f>
        <v>120785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1682111.54</v>
      </c>
      <c r="AG53" s="16">
        <f>SUM(AG54:AG58)</f>
        <v>170647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1662678.58</v>
      </c>
      <c r="AG56" s="18">
        <v>153779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18750</v>
      </c>
      <c r="AG57" s="18">
        <v>500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682.96</v>
      </c>
      <c r="AG58" s="18">
        <v>16368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3043303.07</v>
      </c>
      <c r="AG59" s="16">
        <f>SUM(AG60:AG66)</f>
        <v>3043303.07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3043303.07</v>
      </c>
      <c r="AG62" s="18">
        <v>3043303.07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0</v>
      </c>
      <c r="AG63" s="18">
        <v>0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3930077.4400000004</v>
      </c>
      <c r="AG67" s="16">
        <f>SUM(AG68:AG75)</f>
        <v>3178102.5400000005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1145767.27</v>
      </c>
      <c r="AG68" s="18">
        <v>988901.8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169154.06</v>
      </c>
      <c r="AG69" s="18">
        <v>166275.06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1089861.92</v>
      </c>
      <c r="AG70" s="18">
        <v>1040377.9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887274.14</v>
      </c>
      <c r="AG71" s="18">
        <v>381724.14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638020.05000000005</v>
      </c>
      <c r="AG73" s="18">
        <v>600823.64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216059.92</v>
      </c>
      <c r="BN80" s="26">
        <f>BN48+BN79</f>
        <v>120785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-1398784.77</v>
      </c>
      <c r="AG82" s="16">
        <f>SUM(AG83:AG87)</f>
        <v>-769132.96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-163482.93</v>
      </c>
      <c r="AG83" s="18">
        <v>-63053.97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-1235301.8400000001</v>
      </c>
      <c r="AG85" s="18">
        <v>-706078.99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7469767.6899999995</v>
      </c>
      <c r="BN86" s="16">
        <f>BN87+BN88+BN89+BN94+BN98</f>
        <v>5645598.3100000005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1824169.38</v>
      </c>
      <c r="BN87" s="18">
        <v>-254983.88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5645598.3099999996</v>
      </c>
      <c r="BN88" s="18">
        <v>5900582.1900000004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7469767.6899999995</v>
      </c>
      <c r="BN104" s="34">
        <f>BN82+BN86+BN101</f>
        <v>5645598.3100000005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7256707.2800000012</v>
      </c>
      <c r="AG105" s="36">
        <f>AG48+AG53+AG59+AG67+AG76+AG82+AG88+AG95+AG101</f>
        <v>5622919.6500000004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7685827.6100000013</v>
      </c>
      <c r="AG106" s="39">
        <f>AG46+AG105</f>
        <v>5766383.3100000005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7685827.6099999994</v>
      </c>
      <c r="BN106" s="41">
        <f>BN80+BN104</f>
        <v>5766383.3100000005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POZCUYzp6gFYhWJKwj4ea9e3R1ICvedNkXTCptjr2IeVHlYgfRmbWtFSuHnzSZvZccB/FAwE/saj5Terb2TOCw==" saltValue="iVwQRRDiZORT2l1/QKKmTg==" spinCount="100000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Shaggy</cp:lastModifiedBy>
  <cp:lastPrinted>2021-12-07T19:28:17Z</cp:lastPrinted>
  <dcterms:created xsi:type="dcterms:W3CDTF">2021-12-06T20:41:58Z</dcterms:created>
  <dcterms:modified xsi:type="dcterms:W3CDTF">2023-08-18T17:42:25Z</dcterms:modified>
</cp:coreProperties>
</file>