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JoaJpdaMh5c/4OXfVjNcxKX13JTfglObL+U5kGKlnoJtl3IJqS5QTGiwXNWUTblpZtLvczUT+DRFCD1W2UBeJw==" workbookSaltValue="AJL9+W4qh2OVkZmKrc1jHw==" workbookSpinCount="100000" lockStructure="1"/>
  <bookViews>
    <workbookView xWindow="0" yWindow="0" windowWidth="19200" windowHeight="10995"/>
  </bookViews>
  <sheets>
    <sheet name="F8" sheetId="1" r:id="rId1"/>
  </sheets>
  <definedNames>
    <definedName name="_xlnm.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8" i="1" s="1"/>
  <c r="G80" i="1" l="1"/>
  <c r="H56" i="1"/>
  <c r="H36" i="1"/>
  <c r="F80" i="1"/>
  <c r="E72" i="1"/>
  <c r="H72" i="1" s="1"/>
  <c r="E68" i="1"/>
  <c r="H68" i="1" s="1"/>
  <c r="E60" i="1"/>
  <c r="H60" i="1" s="1"/>
  <c r="E46" i="1"/>
  <c r="H46" i="1" s="1"/>
  <c r="E26" i="1"/>
  <c r="H26" i="1" s="1"/>
  <c r="E16" i="1"/>
  <c r="H16" i="1" s="1"/>
  <c r="D80" i="1"/>
  <c r="H8" i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<sst xmlns="http://schemas.openxmlformats.org/spreadsheetml/2006/main" count="90" uniqueCount="90">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</sst>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164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164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164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164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B87" sqref="B87:H88"/>
    </sheetView>
  </sheetViews>
  <sheetFormatPr baseColWidth="10" defaultRowHeight="1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>
      <c r="A5" s="46"/>
      <c r="B5" s="46"/>
      <c r="C5" s="46"/>
      <c r="D5" s="46"/>
      <c r="E5" s="46"/>
      <c r="F5" s="46"/>
      <c r="G5" s="46"/>
      <c r="H5" s="46"/>
      <c r="I5" s="1"/>
    </row>
    <row r="6" spans="1:9" ht="15.7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>
      <c r="A8" s="5" t="s">
        <v>10</v>
      </c>
      <c r="B8" s="5"/>
      <c r="C8" s="6">
        <f>SUM(C9:C15)</f>
        <v>8562184</v>
      </c>
      <c r="D8" s="6">
        <f>SUM(D9:D15)</f>
        <v>615727.31999999983</v>
      </c>
      <c r="E8" s="6">
        <f>C8+D8</f>
        <v>9177911.3200000003</v>
      </c>
      <c r="F8" s="6">
        <f>SUM(F9:F15)</f>
        <v>9177911.3200000003</v>
      </c>
      <c r="G8" s="6">
        <f>SUM(G9:G15)</f>
        <v>9177911.3200000003</v>
      </c>
      <c r="H8" s="6">
        <f>E8-F8</f>
        <v>0</v>
      </c>
      <c r="I8" s="3"/>
    </row>
    <row r="9" spans="1:9">
      <c r="A9" s="7"/>
      <c r="B9" s="8" t="s">
        <v>11</v>
      </c>
      <c r="C9" s="9">
        <v>8562184</v>
      </c>
      <c r="D9" s="9">
        <v>-1502606.33</v>
      </c>
      <c r="E9" s="10">
        <f t="shared" ref="E9:E72" si="0">C9+D9</f>
        <v>7059577.6699999999</v>
      </c>
      <c r="F9" s="9">
        <v>7059577.6699999999</v>
      </c>
      <c r="G9" s="9">
        <v>7059577.6699999999</v>
      </c>
      <c r="H9" s="11">
        <f t="shared" ref="H9:H72" si="1">E9-F9</f>
        <v>0</v>
      </c>
      <c r="I9" s="1"/>
    </row>
    <row r="10" spans="1:9">
      <c r="A10" s="12"/>
      <c r="B10" s="8" t="s">
        <v>12</v>
      </c>
      <c r="C10" s="9">
        <v>0</v>
      </c>
      <c r="D10" s="9">
        <v>345317.23</v>
      </c>
      <c r="E10" s="10">
        <f t="shared" si="0"/>
        <v>345317.23</v>
      </c>
      <c r="F10" s="9">
        <v>345317.23</v>
      </c>
      <c r="G10" s="9">
        <v>345317.23</v>
      </c>
      <c r="H10" s="11">
        <f t="shared" si="1"/>
        <v>0</v>
      </c>
      <c r="I10" s="1"/>
    </row>
    <row r="11" spans="1:9">
      <c r="A11" s="12"/>
      <c r="B11" s="8" t="s">
        <v>13</v>
      </c>
      <c r="C11" s="9">
        <v>0</v>
      </c>
      <c r="D11" s="9">
        <v>1773016.42</v>
      </c>
      <c r="E11" s="10">
        <f t="shared" si="0"/>
        <v>1773016.42</v>
      </c>
      <c r="F11" s="9">
        <v>1773016.42</v>
      </c>
      <c r="G11" s="9">
        <v>1773016.42</v>
      </c>
      <c r="H11" s="11">
        <f t="shared" si="1"/>
        <v>0</v>
      </c>
      <c r="I11" s="1"/>
    </row>
    <row r="12" spans="1:9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9">
        <v>0</v>
      </c>
      <c r="G13" s="9">
        <v>0</v>
      </c>
      <c r="H13" s="11">
        <f t="shared" si="1"/>
        <v>0</v>
      </c>
      <c r="I13" s="1"/>
    </row>
    <row r="14" spans="1:9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6">
        <f t="shared" si="1"/>
        <v>0</v>
      </c>
      <c r="I15" s="1"/>
    </row>
    <row r="16" spans="1:9">
      <c r="A16" s="17" t="s">
        <v>18</v>
      </c>
      <c r="B16" s="18"/>
      <c r="C16" s="19">
        <f>SUM(C17:C25)</f>
        <v>3401400</v>
      </c>
      <c r="D16" s="19">
        <f>SUM(D17:D25)</f>
        <v>-310344.23000000021</v>
      </c>
      <c r="E16" s="19">
        <f t="shared" si="0"/>
        <v>3091055.7699999996</v>
      </c>
      <c r="F16" s="19">
        <f>SUM(F17:F25)</f>
        <v>3091055.77</v>
      </c>
      <c r="G16" s="19">
        <f>SUM(G17:G25)</f>
        <v>3091055.77</v>
      </c>
      <c r="H16" s="19">
        <f t="shared" si="1"/>
        <v>0</v>
      </c>
      <c r="I16" s="3"/>
    </row>
    <row r="17" spans="1:9" ht="30">
      <c r="A17" s="20"/>
      <c r="B17" s="21" t="s">
        <v>19</v>
      </c>
      <c r="C17" s="22">
        <v>369350</v>
      </c>
      <c r="D17" s="22">
        <v>266595.59999999998</v>
      </c>
      <c r="E17" s="23">
        <f t="shared" si="0"/>
        <v>635945.6</v>
      </c>
      <c r="F17" s="22">
        <v>635945.6</v>
      </c>
      <c r="G17" s="22">
        <v>635945.6</v>
      </c>
      <c r="H17" s="24">
        <f t="shared" si="1"/>
        <v>0</v>
      </c>
      <c r="I17" s="1"/>
    </row>
    <row r="18" spans="1:9">
      <c r="A18" s="20"/>
      <c r="B18" s="8" t="s">
        <v>20</v>
      </c>
      <c r="C18" s="9">
        <v>0</v>
      </c>
      <c r="D18" s="9">
        <v>1872172.41</v>
      </c>
      <c r="E18" s="10">
        <f t="shared" si="0"/>
        <v>1872172.41</v>
      </c>
      <c r="F18" s="9">
        <v>1872172.41</v>
      </c>
      <c r="G18" s="9">
        <v>1872172.41</v>
      </c>
      <c r="H18" s="11">
        <f t="shared" si="1"/>
        <v>0</v>
      </c>
      <c r="I18" s="1"/>
    </row>
    <row r="19" spans="1:9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>
      <c r="A20" s="20"/>
      <c r="B20" s="8" t="s">
        <v>22</v>
      </c>
      <c r="C20" s="9">
        <v>2005784</v>
      </c>
      <c r="D20" s="9">
        <v>-1970059.5</v>
      </c>
      <c r="E20" s="10">
        <f t="shared" si="0"/>
        <v>35724.5</v>
      </c>
      <c r="F20" s="9">
        <v>35724.5</v>
      </c>
      <c r="G20" s="9">
        <v>35724.5</v>
      </c>
      <c r="H20" s="11">
        <f t="shared" si="1"/>
        <v>0</v>
      </c>
      <c r="I20" s="1"/>
    </row>
    <row r="21" spans="1:9">
      <c r="A21" s="20"/>
      <c r="B21" s="8" t="s">
        <v>23</v>
      </c>
      <c r="C21" s="9">
        <v>316040</v>
      </c>
      <c r="D21" s="9">
        <v>-228292.24</v>
      </c>
      <c r="E21" s="10">
        <f t="shared" si="0"/>
        <v>87747.760000000009</v>
      </c>
      <c r="F21" s="9">
        <v>87747.76</v>
      </c>
      <c r="G21" s="9">
        <v>87747.76</v>
      </c>
      <c r="H21" s="11">
        <f t="shared" si="1"/>
        <v>0</v>
      </c>
      <c r="I21" s="1"/>
    </row>
    <row r="22" spans="1:9">
      <c r="A22" s="20"/>
      <c r="B22" s="8" t="s">
        <v>24</v>
      </c>
      <c r="C22" s="9">
        <v>388000</v>
      </c>
      <c r="D22" s="9">
        <v>-49538.51</v>
      </c>
      <c r="E22" s="10">
        <f t="shared" si="0"/>
        <v>338461.49</v>
      </c>
      <c r="F22" s="9">
        <v>338461.49</v>
      </c>
      <c r="G22" s="9">
        <v>338461.49</v>
      </c>
      <c r="H22" s="11">
        <f t="shared" si="1"/>
        <v>0</v>
      </c>
      <c r="I22" s="1"/>
    </row>
    <row r="23" spans="1:9">
      <c r="A23" s="20"/>
      <c r="B23" s="8" t="s">
        <v>25</v>
      </c>
      <c r="C23" s="9">
        <v>9000</v>
      </c>
      <c r="D23" s="9">
        <v>89591.56</v>
      </c>
      <c r="E23" s="10">
        <f t="shared" si="0"/>
        <v>98591.56</v>
      </c>
      <c r="F23" s="9">
        <v>98591.56</v>
      </c>
      <c r="G23" s="9">
        <v>98591.56</v>
      </c>
      <c r="H23" s="11">
        <f t="shared" si="1"/>
        <v>0</v>
      </c>
      <c r="I23" s="1"/>
    </row>
    <row r="24" spans="1:9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>
      <c r="A25" s="20"/>
      <c r="B25" s="13" t="s">
        <v>27</v>
      </c>
      <c r="C25" s="14">
        <v>313226</v>
      </c>
      <c r="D25" s="14">
        <v>-290813.55</v>
      </c>
      <c r="E25" s="15">
        <f t="shared" si="0"/>
        <v>22412.450000000012</v>
      </c>
      <c r="F25" s="14">
        <v>22412.45</v>
      </c>
      <c r="G25" s="14">
        <v>22412.45</v>
      </c>
      <c r="H25" s="16">
        <f t="shared" si="1"/>
        <v>0</v>
      </c>
      <c r="I25" s="1"/>
    </row>
    <row r="26" spans="1:9">
      <c r="A26" s="17" t="s">
        <v>28</v>
      </c>
      <c r="B26" s="18"/>
      <c r="C26" s="19">
        <f>SUM(C27:C35)</f>
        <v>1907968</v>
      </c>
      <c r="D26" s="19">
        <f>SUM(D27:D35)</f>
        <v>256982.03000000014</v>
      </c>
      <c r="E26" s="19">
        <f t="shared" si="0"/>
        <v>2164950.0300000003</v>
      </c>
      <c r="F26" s="19">
        <f>SUM(F27:F35)</f>
        <v>2164949.63</v>
      </c>
      <c r="G26" s="19">
        <f>SUM(G27:G35)</f>
        <v>2164949.63</v>
      </c>
      <c r="H26" s="19">
        <f t="shared" si="1"/>
        <v>0.40000000037252903</v>
      </c>
      <c r="I26" s="3"/>
    </row>
    <row r="27" spans="1:9">
      <c r="A27" s="12"/>
      <c r="B27" s="25" t="s">
        <v>29</v>
      </c>
      <c r="C27" s="22">
        <v>418914</v>
      </c>
      <c r="D27" s="22">
        <v>-120567.76</v>
      </c>
      <c r="E27" s="23">
        <f t="shared" si="0"/>
        <v>298346.23999999999</v>
      </c>
      <c r="F27" s="22">
        <v>298346.23999999999</v>
      </c>
      <c r="G27" s="22">
        <v>298346.23999999999</v>
      </c>
      <c r="H27" s="24">
        <f t="shared" si="1"/>
        <v>0</v>
      </c>
      <c r="I27" s="1"/>
    </row>
    <row r="28" spans="1:9">
      <c r="A28" s="12"/>
      <c r="B28" s="8" t="s">
        <v>30</v>
      </c>
      <c r="C28" s="9">
        <v>119000</v>
      </c>
      <c r="D28" s="9">
        <v>18427.46</v>
      </c>
      <c r="E28" s="10">
        <f t="shared" si="0"/>
        <v>137427.46</v>
      </c>
      <c r="F28" s="9">
        <v>137427.46</v>
      </c>
      <c r="G28" s="9">
        <v>137427.46</v>
      </c>
      <c r="H28" s="11">
        <f t="shared" si="1"/>
        <v>0</v>
      </c>
      <c r="I28" s="1"/>
    </row>
    <row r="29" spans="1:9">
      <c r="A29" s="12"/>
      <c r="B29" s="8" t="s">
        <v>31</v>
      </c>
      <c r="C29" s="9">
        <v>93876</v>
      </c>
      <c r="D29" s="9">
        <v>722388.18</v>
      </c>
      <c r="E29" s="10">
        <f t="shared" si="0"/>
        <v>816264.18</v>
      </c>
      <c r="F29" s="9">
        <v>816264.18</v>
      </c>
      <c r="G29" s="9">
        <v>816264.18</v>
      </c>
      <c r="H29" s="11">
        <f t="shared" si="1"/>
        <v>0</v>
      </c>
      <c r="I29" s="1"/>
    </row>
    <row r="30" spans="1:9">
      <c r="A30" s="12"/>
      <c r="B30" s="8" t="s">
        <v>32</v>
      </c>
      <c r="C30" s="9">
        <v>104500</v>
      </c>
      <c r="D30" s="9">
        <v>-85403.45</v>
      </c>
      <c r="E30" s="10">
        <f t="shared" si="0"/>
        <v>19096.550000000003</v>
      </c>
      <c r="F30" s="9">
        <v>19096.150000000001</v>
      </c>
      <c r="G30" s="9">
        <v>19096.150000000001</v>
      </c>
      <c r="H30" s="11">
        <f t="shared" si="1"/>
        <v>0.40000000000145519</v>
      </c>
      <c r="I30" s="1"/>
    </row>
    <row r="31" spans="1:9">
      <c r="A31" s="12"/>
      <c r="B31" s="8" t="s">
        <v>33</v>
      </c>
      <c r="C31" s="9">
        <v>258000</v>
      </c>
      <c r="D31" s="9">
        <v>61965.22</v>
      </c>
      <c r="E31" s="10">
        <f t="shared" si="0"/>
        <v>319965.21999999997</v>
      </c>
      <c r="F31" s="9">
        <v>319965.21999999997</v>
      </c>
      <c r="G31" s="9">
        <v>319965.21999999997</v>
      </c>
      <c r="H31" s="11">
        <f t="shared" si="1"/>
        <v>0</v>
      </c>
      <c r="I31" s="1"/>
    </row>
    <row r="32" spans="1:9">
      <c r="A32" s="12"/>
      <c r="B32" s="8" t="s">
        <v>34</v>
      </c>
      <c r="C32" s="9">
        <v>120000</v>
      </c>
      <c r="D32" s="9">
        <v>-120000</v>
      </c>
      <c r="E32" s="10">
        <f t="shared" si="0"/>
        <v>0</v>
      </c>
      <c r="F32" s="9">
        <v>0</v>
      </c>
      <c r="G32" s="9">
        <v>0</v>
      </c>
      <c r="H32" s="11">
        <f t="shared" si="1"/>
        <v>0</v>
      </c>
      <c r="I32" s="1"/>
    </row>
    <row r="33" spans="1:9">
      <c r="A33" s="12"/>
      <c r="B33" s="8" t="s">
        <v>35</v>
      </c>
      <c r="C33" s="9">
        <v>282000</v>
      </c>
      <c r="D33" s="9">
        <v>-199208.2</v>
      </c>
      <c r="E33" s="10">
        <f t="shared" si="0"/>
        <v>82791.799999999988</v>
      </c>
      <c r="F33" s="9">
        <v>82791.8</v>
      </c>
      <c r="G33" s="9">
        <v>82791.8</v>
      </c>
      <c r="H33" s="11">
        <f t="shared" si="1"/>
        <v>0</v>
      </c>
      <c r="I33" s="1"/>
    </row>
    <row r="34" spans="1:9">
      <c r="A34" s="12"/>
      <c r="B34" s="8" t="s">
        <v>36</v>
      </c>
      <c r="C34" s="9">
        <v>500000</v>
      </c>
      <c r="D34" s="9">
        <v>-64891.42</v>
      </c>
      <c r="E34" s="10">
        <f t="shared" si="0"/>
        <v>435108.58</v>
      </c>
      <c r="F34" s="9">
        <v>435108.58</v>
      </c>
      <c r="G34" s="9">
        <v>435108.58</v>
      </c>
      <c r="H34" s="11">
        <f t="shared" si="1"/>
        <v>0</v>
      </c>
      <c r="I34" s="1"/>
    </row>
    <row r="35" spans="1:9">
      <c r="A35" s="12"/>
      <c r="B35" s="13" t="s">
        <v>37</v>
      </c>
      <c r="C35" s="14">
        <v>11678</v>
      </c>
      <c r="D35" s="14">
        <v>44272</v>
      </c>
      <c r="E35" s="15">
        <f t="shared" si="0"/>
        <v>55950</v>
      </c>
      <c r="F35" s="14">
        <v>55950</v>
      </c>
      <c r="G35" s="14">
        <v>55950</v>
      </c>
      <c r="H35" s="16">
        <f t="shared" si="1"/>
        <v>0</v>
      </c>
      <c r="I35" s="1"/>
    </row>
    <row r="36" spans="1:9">
      <c r="A36" s="17" t="s">
        <v>38</v>
      </c>
      <c r="B36" s="18"/>
      <c r="C36" s="19">
        <f>SUM(C37:C45)</f>
        <v>4770852</v>
      </c>
      <c r="D36" s="19">
        <f>SUM(D37:D45)</f>
        <v>-4101795.06</v>
      </c>
      <c r="E36" s="19">
        <f t="shared" si="0"/>
        <v>669056.93999999994</v>
      </c>
      <c r="F36" s="19">
        <f>SUM(F37:F45)</f>
        <v>669056.93999999994</v>
      </c>
      <c r="G36" s="19">
        <f>SUM(G37:G45)</f>
        <v>669056.93999999994</v>
      </c>
      <c r="H36" s="19">
        <f t="shared" si="1"/>
        <v>0</v>
      </c>
      <c r="I36" s="3"/>
    </row>
    <row r="37" spans="1:9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>
      <c r="A40" s="12"/>
      <c r="B40" s="8" t="s">
        <v>42</v>
      </c>
      <c r="C40" s="9">
        <v>4770852</v>
      </c>
      <c r="D40" s="9">
        <v>-4101795.06</v>
      </c>
      <c r="E40" s="10">
        <f t="shared" si="0"/>
        <v>669056.93999999994</v>
      </c>
      <c r="F40" s="9">
        <v>669056.93999999994</v>
      </c>
      <c r="G40" s="9">
        <v>669056.93999999994</v>
      </c>
      <c r="H40" s="11">
        <f t="shared" si="1"/>
        <v>0</v>
      </c>
      <c r="I40" s="1"/>
    </row>
    <row r="41" spans="1:9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>
      <c r="A46" s="17" t="s">
        <v>48</v>
      </c>
      <c r="B46" s="18"/>
      <c r="C46" s="19">
        <f>SUM(C47:C55)</f>
        <v>128000</v>
      </c>
      <c r="D46" s="19">
        <f>SUM(D47:D55)</f>
        <v>112863.49999999999</v>
      </c>
      <c r="E46" s="19">
        <f t="shared" si="0"/>
        <v>240863.5</v>
      </c>
      <c r="F46" s="19">
        <f>SUM(F47:F55)</f>
        <v>240863.5</v>
      </c>
      <c r="G46" s="19">
        <f>SUM(G47:G55)</f>
        <v>240863.5</v>
      </c>
      <c r="H46" s="19">
        <f t="shared" si="1"/>
        <v>0</v>
      </c>
      <c r="I46" s="3"/>
    </row>
    <row r="47" spans="1:9">
      <c r="A47" s="12"/>
      <c r="B47" s="25" t="s">
        <v>49</v>
      </c>
      <c r="C47" s="22">
        <v>90000</v>
      </c>
      <c r="D47" s="22">
        <v>66865.47</v>
      </c>
      <c r="E47" s="23">
        <f t="shared" si="0"/>
        <v>156865.47</v>
      </c>
      <c r="F47" s="22">
        <v>156865.47</v>
      </c>
      <c r="G47" s="22">
        <v>156865.47</v>
      </c>
      <c r="H47" s="24">
        <f t="shared" si="1"/>
        <v>0</v>
      </c>
      <c r="I47" s="1"/>
    </row>
    <row r="48" spans="1:9">
      <c r="A48" s="12"/>
      <c r="B48" s="8" t="s">
        <v>50</v>
      </c>
      <c r="C48" s="9">
        <v>30000</v>
      </c>
      <c r="D48" s="9">
        <v>-27121</v>
      </c>
      <c r="E48" s="10">
        <f t="shared" si="0"/>
        <v>2879</v>
      </c>
      <c r="F48" s="9">
        <v>2879</v>
      </c>
      <c r="G48" s="9">
        <v>2879</v>
      </c>
      <c r="H48" s="11">
        <f t="shared" si="1"/>
        <v>0</v>
      </c>
      <c r="I48" s="1"/>
    </row>
    <row r="49" spans="1:9">
      <c r="A49" s="12"/>
      <c r="B49" s="8" t="s">
        <v>51</v>
      </c>
      <c r="C49" s="9">
        <v>0</v>
      </c>
      <c r="D49" s="9">
        <v>46163.02</v>
      </c>
      <c r="E49" s="10">
        <f t="shared" si="0"/>
        <v>46163.02</v>
      </c>
      <c r="F49" s="9">
        <v>46163.02</v>
      </c>
      <c r="G49" s="9">
        <v>46163.02</v>
      </c>
      <c r="H49" s="11">
        <f t="shared" si="1"/>
        <v>0</v>
      </c>
      <c r="I49" s="1"/>
    </row>
    <row r="50" spans="1:9">
      <c r="A50" s="12"/>
      <c r="B50" s="8" t="s">
        <v>52</v>
      </c>
      <c r="C50" s="9">
        <v>0</v>
      </c>
      <c r="D50" s="9">
        <v>0</v>
      </c>
      <c r="E50" s="10">
        <f t="shared" si="0"/>
        <v>0</v>
      </c>
      <c r="F50" s="9">
        <v>0</v>
      </c>
      <c r="G50" s="9">
        <v>0</v>
      </c>
      <c r="H50" s="11">
        <f t="shared" si="1"/>
        <v>0</v>
      </c>
      <c r="I50" s="1"/>
    </row>
    <row r="51" spans="1:9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>
      <c r="A52" s="12"/>
      <c r="B52" s="8" t="s">
        <v>54</v>
      </c>
      <c r="C52" s="9">
        <v>0</v>
      </c>
      <c r="D52" s="9">
        <v>26956.01</v>
      </c>
      <c r="E52" s="10">
        <f t="shared" si="0"/>
        <v>26956.01</v>
      </c>
      <c r="F52" s="9">
        <v>34956.01</v>
      </c>
      <c r="G52" s="9">
        <v>34956.01</v>
      </c>
      <c r="H52" s="11">
        <f t="shared" si="1"/>
        <v>-8000.0000000000036</v>
      </c>
      <c r="I52" s="1"/>
    </row>
    <row r="53" spans="1:9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>
      <c r="A55" s="12"/>
      <c r="B55" s="13" t="s">
        <v>57</v>
      </c>
      <c r="C55" s="14">
        <v>8000</v>
      </c>
      <c r="D55" s="14">
        <v>0</v>
      </c>
      <c r="E55" s="15">
        <f t="shared" si="0"/>
        <v>8000</v>
      </c>
      <c r="F55" s="14">
        <v>0</v>
      </c>
      <c r="G55" s="14">
        <v>0</v>
      </c>
      <c r="H55" s="16">
        <f t="shared" si="1"/>
        <v>8000</v>
      </c>
      <c r="I55" s="1"/>
    </row>
    <row r="56" spans="1:9">
      <c r="A56" s="17" t="s">
        <v>58</v>
      </c>
      <c r="B56" s="18"/>
      <c r="C56" s="19">
        <f>SUM(C57:C59)</f>
        <v>0</v>
      </c>
      <c r="D56" s="19">
        <f>SUM(D57:D59)</f>
        <v>0</v>
      </c>
      <c r="E56" s="19">
        <f t="shared" si="0"/>
        <v>0</v>
      </c>
      <c r="F56" s="19">
        <f>SUM(F57:F59)</f>
        <v>0</v>
      </c>
      <c r="G56" s="19">
        <f>SUM(G57:G59)</f>
        <v>0</v>
      </c>
      <c r="H56" s="19">
        <f t="shared" si="1"/>
        <v>0</v>
      </c>
      <c r="I56" s="3"/>
    </row>
    <row r="57" spans="1:9">
      <c r="A57" s="12"/>
      <c r="B57" s="25" t="s">
        <v>59</v>
      </c>
      <c r="C57" s="22">
        <v>0</v>
      </c>
      <c r="D57" s="22">
        <v>0</v>
      </c>
      <c r="E57" s="23">
        <f t="shared" si="0"/>
        <v>0</v>
      </c>
      <c r="F57" s="22">
        <v>0</v>
      </c>
      <c r="G57" s="22">
        <v>0</v>
      </c>
      <c r="H57" s="24">
        <f t="shared" si="1"/>
        <v>0</v>
      </c>
      <c r="I57" s="1"/>
    </row>
    <row r="58" spans="1:9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>
      <c r="A80" s="12"/>
      <c r="B80" s="29" t="s">
        <v>82</v>
      </c>
      <c r="C80" s="30">
        <f t="shared" ref="C80:H80" si="4">C8+C16+C26+C36+C46+C56+C60+C68+C72</f>
        <v>18770404</v>
      </c>
      <c r="D80" s="30">
        <f t="shared" si="4"/>
        <v>-3426566.4400000004</v>
      </c>
      <c r="E80" s="30">
        <f t="shared" si="4"/>
        <v>15343837.560000001</v>
      </c>
      <c r="F80" s="30">
        <f t="shared" si="4"/>
        <v>15343837.159999998</v>
      </c>
      <c r="G80" s="30">
        <f t="shared" si="4"/>
        <v>15343837.159999998</v>
      </c>
      <c r="H80" s="30">
        <f t="shared" si="4"/>
        <v>0.40000000037252903</v>
      </c>
      <c r="I80" s="3"/>
    </row>
    <row r="81" spans="1:9" ht="15.75" thickTop="1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>
      <c r="A86" s="1"/>
      <c r="B86" s="37"/>
      <c r="C86" s="31"/>
      <c r="D86" s="38"/>
      <c r="E86" s="38"/>
      <c r="F86" s="38"/>
      <c r="G86" s="38"/>
      <c r="H86" s="31"/>
      <c r="I86" s="1"/>
    </row>
    <row r="87" spans="1:9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>
      <c r="A88" s="1"/>
      <c r="B88" s="41"/>
      <c r="C88" s="41"/>
      <c r="D88" s="41"/>
      <c r="E88" s="41"/>
      <c r="F88" s="41"/>
      <c r="G88" s="41"/>
      <c r="H88" s="41"/>
      <c r="I88" s="1"/>
    </row>
    <row r="89" spans="1:9">
      <c r="A89" s="1"/>
      <c r="B89" s="1"/>
      <c r="C89" s="31"/>
      <c r="D89" s="31"/>
      <c r="E89" s="31"/>
      <c r="F89" s="31"/>
      <c r="G89" s="31"/>
      <c r="H89" s="31"/>
      <c r="I89" s="1"/>
    </row>
    <row r="90" spans="1:9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nROd5mu/YI9eDTKeRNYtOH/zgEbmcZS2wesbZ6PrSRylON5t9d83gtqu2uyIq8ySOS8D691yu156nKkkQZq5vg==" saltValue="kVKMnRrTTN6CU0QpTI0JhQ==" spinCount="100000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2020-12-02T19:55:28Z</cp:lastPrinted>
  <dcterms:created xsi:type="dcterms:W3CDTF">2020-06-29T18:06:34Z</dcterms:created>
  <dcterms:modified xsi:type="dcterms:W3CDTF">2023-08-18T17:46:52Z</dcterms:modified>
</cp:coreProperties>
</file>