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14szce9EGoNoQ+ZLrp6ar9tFOZYoYgyWXlrkoYIRDFT9kVuFgzV+l6VQpfwT8wwtxF9gkXiJublqntMO6Tmz6Q==" workbookSaltValue="XZiVGYBmdYqYRTYOe3ahJw==" workbookSpinCount="100000" lockStructure="1"/>
  <bookViews>
    <workbookView xWindow="0" yWindow="0" windowWidth="19200" windowHeight="10995"/>
  </bookViews>
  <sheets>
    <sheet name="F19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2" l="1"/>
  <c r="I74" i="2" s="1"/>
  <c r="F73" i="2"/>
  <c r="I73" i="2" s="1"/>
  <c r="F72" i="2"/>
  <c r="I72" i="2" s="1"/>
  <c r="F71" i="2"/>
  <c r="I71" i="2" s="1"/>
  <c r="H70" i="2"/>
  <c r="G70" i="2"/>
  <c r="E70" i="2"/>
  <c r="D70" i="2"/>
  <c r="F69" i="2"/>
  <c r="I69" i="2" s="1"/>
  <c r="F68" i="2"/>
  <c r="I68" i="2" s="1"/>
  <c r="F67" i="2"/>
  <c r="I67" i="2" s="1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H60" i="2"/>
  <c r="G60" i="2"/>
  <c r="E60" i="2"/>
  <c r="D60" i="2"/>
  <c r="F59" i="2"/>
  <c r="I59" i="2" s="1"/>
  <c r="F58" i="2"/>
  <c r="I58" i="2" s="1"/>
  <c r="F57" i="2"/>
  <c r="I57" i="2" s="1"/>
  <c r="F56" i="2"/>
  <c r="I56" i="2" s="1"/>
  <c r="F55" i="2"/>
  <c r="I55" i="2" s="1"/>
  <c r="F54" i="2"/>
  <c r="I54" i="2" s="1"/>
  <c r="F53" i="2"/>
  <c r="I53" i="2" s="1"/>
  <c r="H52" i="2"/>
  <c r="G52" i="2"/>
  <c r="E52" i="2"/>
  <c r="D52" i="2"/>
  <c r="F51" i="2"/>
  <c r="I51" i="2" s="1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H43" i="2"/>
  <c r="G43" i="2"/>
  <c r="E43" i="2"/>
  <c r="D43" i="2"/>
  <c r="F40" i="2"/>
  <c r="I40" i="2" s="1"/>
  <c r="F39" i="2"/>
  <c r="I39" i="2" s="1"/>
  <c r="F38" i="2"/>
  <c r="I38" i="2" s="1"/>
  <c r="F37" i="2"/>
  <c r="I37" i="2" s="1"/>
  <c r="H36" i="2"/>
  <c r="G36" i="2"/>
  <c r="E36" i="2"/>
  <c r="D36" i="2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7" i="2"/>
  <c r="I27" i="2" s="1"/>
  <c r="H26" i="2"/>
  <c r="G26" i="2"/>
  <c r="E26" i="2"/>
  <c r="D26" i="2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H18" i="2"/>
  <c r="G18" i="2"/>
  <c r="E18" i="2"/>
  <c r="D18" i="2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F10" i="2"/>
  <c r="I10" i="2" s="1"/>
  <c r="H9" i="2"/>
  <c r="G9" i="2"/>
  <c r="E9" i="2"/>
  <c r="D9" i="2"/>
  <c r="F36" i="2" l="1"/>
  <c r="F70" i="2"/>
  <c r="I70" i="2" s="1"/>
  <c r="F60" i="2"/>
  <c r="I60" i="2" s="1"/>
  <c r="H75" i="2"/>
  <c r="E75" i="2"/>
  <c r="F52" i="2"/>
  <c r="I52" i="2" s="1"/>
  <c r="G75" i="2"/>
  <c r="D75" i="2"/>
  <c r="F43" i="2"/>
  <c r="I43" i="2" s="1"/>
  <c r="I36" i="2"/>
  <c r="F26" i="2"/>
  <c r="I26" i="2" s="1"/>
  <c r="H41" i="2"/>
  <c r="G41" i="2"/>
  <c r="F18" i="2"/>
  <c r="I18" i="2" s="1"/>
  <c r="D41" i="2"/>
  <c r="F9" i="2"/>
  <c r="I9" i="2" s="1"/>
  <c r="E41" i="2"/>
  <c r="H76" i="2" l="1"/>
  <c r="D76" i="2"/>
  <c r="F75" i="2"/>
  <c r="I75" i="2" s="1"/>
  <c r="E76" i="2"/>
  <c r="G76" i="2"/>
  <c r="F41" i="2"/>
  <c r="F76" i="2" l="1"/>
  <c r="I41" i="2"/>
  <c r="I76" i="2" s="1"/>
</calcChain>
</file>

<file path=xl/sharedStrings.xml><?xml version="1.0" encoding="utf-8"?>
<sst xmlns="http://schemas.openxmlformats.org/spreadsheetml/2006/main" count="89" uniqueCount="57">
  <si>
    <t>ESTADO ANALÍTICO DEL EJERCICIO DEL PRESUPUESTO DE EGRESOS DETALLADO - LDF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</si>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</sst>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_ ;\-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Fill="1" applyProtection="1">
      <protection hidden="1"/>
    </xf>
    <xf numFmtId="164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left" vertical="center"/>
      <protection hidden="1"/>
    </xf>
    <xf numFmtId="164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4" fontId="2" fillId="0" borderId="0" xfId="2" applyNumberFormat="1" applyFont="1" applyFill="1" applyBorder="1" applyAlignment="1" applyProtection="1">
      <alignment horizontal="right" vertical="top" wrapText="1"/>
      <protection hidden="1"/>
    </xf>
    <xf numFmtId="0" fontId="0" fillId="0" borderId="6" xfId="0" applyFont="1" applyBorder="1" applyProtection="1">
      <protection hidden="1"/>
    </xf>
    <xf numFmtId="0" fontId="7" fillId="3" borderId="7" xfId="0" applyFont="1" applyFill="1" applyBorder="1" applyAlignment="1" applyProtection="1">
      <alignment vertical="center"/>
      <protection hidden="1"/>
    </xf>
    <xf numFmtId="4" fontId="0" fillId="2" borderId="7" xfId="2" applyNumberFormat="1" applyFont="1" applyFill="1" applyBorder="1" applyAlignment="1" applyProtection="1">
      <alignment horizontal="right" vertical="top" wrapText="1"/>
      <protection hidden="1"/>
    </xf>
    <xf numFmtId="4" fontId="2" fillId="0" borderId="7" xfId="2" applyNumberFormat="1" applyFont="1" applyFill="1" applyBorder="1" applyAlignment="1" applyProtection="1">
      <alignment horizontal="right" vertical="top" wrapText="1"/>
      <protection hidden="1"/>
    </xf>
    <xf numFmtId="4" fontId="2" fillId="0" borderId="7" xfId="2" applyNumberFormat="1" applyFont="1" applyFill="1" applyBorder="1" applyAlignment="1" applyProtection="1">
      <alignment horizontal="right" vertical="top"/>
      <protection hidden="1"/>
    </xf>
    <xf numFmtId="0" fontId="7" fillId="3" borderId="8" xfId="0" applyFont="1" applyFill="1" applyBorder="1" applyAlignment="1" applyProtection="1">
      <alignment vertical="center"/>
      <protection hidden="1"/>
    </xf>
    <xf numFmtId="0" fontId="7" fillId="3" borderId="7" xfId="0" applyFont="1" applyFill="1" applyBorder="1" applyAlignment="1" applyProtection="1">
      <alignment vertical="center" wrapText="1"/>
      <protection hidden="1"/>
    </xf>
    <xf numFmtId="4" fontId="0" fillId="2" borderId="6" xfId="2" applyNumberFormat="1" applyFont="1" applyFill="1" applyBorder="1" applyAlignment="1" applyProtection="1">
      <alignment horizontal="right" vertical="top" wrapText="1"/>
      <protection hidden="1"/>
    </xf>
    <xf numFmtId="0" fontId="2" fillId="0" borderId="8" xfId="0" applyFont="1" applyFill="1" applyBorder="1" applyAlignment="1" applyProtection="1">
      <alignment horizontal="right" vertical="top"/>
      <protection hidden="1"/>
    </xf>
    <xf numFmtId="4" fontId="2" fillId="0" borderId="5" xfId="0" applyNumberFormat="1" applyFont="1" applyFill="1" applyBorder="1" applyAlignment="1" applyProtection="1">
      <alignment horizontal="right" vertical="top"/>
      <protection hidden="1"/>
    </xf>
    <xf numFmtId="164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1" xfId="0" applyNumberFormat="1" applyFont="1" applyFill="1" applyBorder="1" applyAlignment="1" applyProtection="1">
      <alignment horizontal="right" vertical="top"/>
      <protection hidden="1"/>
    </xf>
    <xf numFmtId="0" fontId="2" fillId="0" borderId="0" xfId="0" applyFont="1" applyFill="1" applyBorder="1" applyAlignment="1" applyProtection="1">
      <alignment horizontal="right" vertical="top"/>
      <protection hidden="1"/>
    </xf>
    <xf numFmtId="0" fontId="2" fillId="0" borderId="8" xfId="0" applyFont="1" applyFill="1" applyBorder="1" applyAlignment="1" applyProtection="1">
      <alignment horizontal="center" vertical="top"/>
      <protection hidden="1"/>
    </xf>
    <xf numFmtId="4" fontId="2" fillId="0" borderId="10" xfId="0" applyNumberFormat="1" applyFont="1" applyFill="1" applyBorder="1" applyAlignment="1" applyProtection="1">
      <alignment horizontal="right" vertical="top"/>
      <protection hidden="1"/>
    </xf>
    <xf numFmtId="0" fontId="0" fillId="0" borderId="10" xfId="0" applyFont="1" applyFill="1" applyBorder="1" applyProtection="1">
      <protection hidden="1"/>
    </xf>
    <xf numFmtId="0" fontId="8" fillId="0" borderId="0" xfId="0" applyFont="1" applyProtection="1">
      <protection hidden="1"/>
    </xf>
    <xf numFmtId="0" fontId="0" fillId="0" borderId="2" xfId="0" applyFont="1" applyBorder="1" applyProtection="1">
      <protection hidden="1"/>
    </xf>
    <xf numFmtId="0" fontId="4" fillId="0" borderId="0" xfId="0" applyFont="1" applyBorder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wrapText="1"/>
      <protection hidden="1"/>
    </xf>
    <xf numFmtId="0" fontId="2" fillId="0" borderId="8" xfId="0" applyFont="1" applyFill="1" applyBorder="1" applyAlignment="1" applyProtection="1">
      <alignment horizontal="left" vertical="top" wrapText="1"/>
      <protection hidden="1"/>
    </xf>
    <xf numFmtId="0" fontId="2" fillId="0" borderId="7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Fill="1" applyBorder="1" applyAlignment="1" applyProtection="1">
      <alignment horizontal="left" vertical="top" wrapText="1"/>
      <protection hidden="1"/>
    </xf>
    <xf numFmtId="0" fontId="2" fillId="0" borderId="9" xfId="0" applyFont="1" applyFill="1" applyBorder="1" applyAlignment="1" applyProtection="1">
      <alignment horizontal="left" vertical="top" wrapText="1"/>
      <protection hidden="1"/>
    </xf>
    <xf numFmtId="167" fontId="3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Fill="1" applyBorder="1" applyAlignment="1" applyProtection="1">
      <alignment horizontal="center"/>
      <protection hidden="1"/>
    </xf>
    <xf numFmtId="164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86"/>
  <sheetViews>
    <sheetView showGridLines="0" tabSelected="1" zoomScale="95" zoomScaleNormal="95" workbookViewId="0">
      <pane ySplit="7" topLeftCell="A8" activePane="bottomLeft" state="frozen"/>
      <selection activeCell="B1" sqref="B1"/>
      <selection pane="bottomLeft" activeCell="A86" sqref="A86"/>
    </sheetView>
  </sheetViews>
  <sheetFormatPr baseColWidth="10" defaultColWidth="0" defaultRowHeight="15" zeroHeight="1"/>
  <cols>
    <col min="1" max="1" width="2" style="1" customWidth="1"/>
    <col min="2" max="2" width="2.85546875" style="1" customWidth="1"/>
    <col min="3" max="3" width="85.7109375" style="1" bestFit="1" customWidth="1"/>
    <col min="4" max="9" width="18" style="1" customWidth="1"/>
    <col min="10" max="10" width="1" style="1" customWidth="1"/>
    <col min="11" max="16384" width="11.42578125" style="1" hidden="1"/>
  </cols>
  <sheetData>
    <row r="1" spans="1:10" ht="23.25" customHeight="1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8.75">
      <c r="B2" s="38" t="s">
        <v>0</v>
      </c>
      <c r="C2" s="38"/>
      <c r="D2" s="38"/>
      <c r="E2" s="38"/>
      <c r="F2" s="38"/>
      <c r="G2" s="38"/>
      <c r="H2" s="38"/>
      <c r="I2" s="38"/>
      <c r="J2" s="2"/>
    </row>
    <row r="3" spans="1:10" ht="18.75">
      <c r="B3" s="38" t="s">
        <v>1</v>
      </c>
      <c r="C3" s="38"/>
      <c r="D3" s="38"/>
      <c r="E3" s="38"/>
      <c r="F3" s="38"/>
      <c r="G3" s="38"/>
      <c r="H3" s="38"/>
      <c r="I3" s="38"/>
      <c r="J3" s="2"/>
    </row>
    <row r="4" spans="1:10" ht="15.75" customHeight="1">
      <c r="A4" s="32" t="s">
        <v>51</v>
      </c>
      <c r="B4" s="32"/>
      <c r="C4" s="32"/>
      <c r="D4" s="32"/>
      <c r="E4" s="32"/>
      <c r="F4" s="32"/>
      <c r="G4" s="32"/>
      <c r="H4" s="32"/>
      <c r="I4" s="32"/>
      <c r="J4" s="32"/>
    </row>
    <row r="5" spans="1:10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s="3" customFormat="1" ht="15" customHeight="1">
      <c r="A6" s="39" t="s">
        <v>2</v>
      </c>
      <c r="B6" s="39"/>
      <c r="C6" s="39"/>
      <c r="D6" s="41" t="s">
        <v>3</v>
      </c>
      <c r="E6" s="41"/>
      <c r="F6" s="41"/>
      <c r="G6" s="41"/>
      <c r="H6" s="41"/>
      <c r="I6" s="42" t="s">
        <v>4</v>
      </c>
    </row>
    <row r="7" spans="1:10" s="3" customFormat="1" ht="24">
      <c r="A7" s="40"/>
      <c r="B7" s="40"/>
      <c r="C7" s="40"/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3"/>
    </row>
    <row r="8" spans="1:10" s="3" customFormat="1">
      <c r="A8" s="5" t="s">
        <v>10</v>
      </c>
      <c r="B8" s="6" t="s">
        <v>11</v>
      </c>
      <c r="C8" s="6"/>
      <c r="D8" s="7"/>
      <c r="E8" s="7"/>
      <c r="F8" s="7"/>
      <c r="G8" s="7"/>
      <c r="H8" s="7"/>
      <c r="I8" s="7"/>
    </row>
    <row r="9" spans="1:10" s="3" customFormat="1" ht="15" customHeight="1">
      <c r="B9" s="8" t="s">
        <v>12</v>
      </c>
      <c r="C9" s="8"/>
      <c r="D9" s="9">
        <f>SUM(D10:D17)</f>
        <v>3593287</v>
      </c>
      <c r="E9" s="9">
        <f>SUM(E10:E17)</f>
        <v>-426566.84</v>
      </c>
      <c r="F9" s="9">
        <f>D9+E9</f>
        <v>3166720.16</v>
      </c>
      <c r="G9" s="9">
        <f t="shared" ref="G9:H9" si="0">SUM(G10:G17)</f>
        <v>3166720.16</v>
      </c>
      <c r="H9" s="9">
        <f t="shared" si="0"/>
        <v>3166720.16</v>
      </c>
      <c r="I9" s="9">
        <f>F9-G9</f>
        <v>0</v>
      </c>
    </row>
    <row r="10" spans="1:10">
      <c r="B10" s="10"/>
      <c r="C10" s="11" t="s">
        <v>13</v>
      </c>
      <c r="D10" s="30">
        <v>0</v>
      </c>
      <c r="E10" s="30">
        <v>0</v>
      </c>
      <c r="F10" s="12">
        <f t="shared" ref="F10:F41" si="1">D10+E10</f>
        <v>0</v>
      </c>
      <c r="G10" s="30">
        <v>0</v>
      </c>
      <c r="H10" s="30">
        <v>0</v>
      </c>
      <c r="I10" s="12">
        <f t="shared" ref="I10:I41" si="2">F10-G10</f>
        <v>0</v>
      </c>
    </row>
    <row r="11" spans="1:10">
      <c r="B11" s="2"/>
      <c r="C11" s="11" t="s">
        <v>14</v>
      </c>
      <c r="D11" s="30">
        <v>0</v>
      </c>
      <c r="E11" s="30">
        <v>0</v>
      </c>
      <c r="F11" s="12">
        <f t="shared" si="1"/>
        <v>0</v>
      </c>
      <c r="G11" s="30">
        <v>0</v>
      </c>
      <c r="H11" s="30">
        <v>0</v>
      </c>
      <c r="I11" s="12">
        <f t="shared" si="2"/>
        <v>0</v>
      </c>
    </row>
    <row r="12" spans="1:10">
      <c r="B12" s="2"/>
      <c r="C12" s="11" t="s">
        <v>15</v>
      </c>
      <c r="D12" s="30">
        <v>358220</v>
      </c>
      <c r="E12" s="30">
        <v>0</v>
      </c>
      <c r="F12" s="12">
        <f t="shared" si="1"/>
        <v>358220</v>
      </c>
      <c r="G12" s="30">
        <v>358220</v>
      </c>
      <c r="H12" s="30">
        <v>358220</v>
      </c>
      <c r="I12" s="12">
        <f t="shared" si="2"/>
        <v>0</v>
      </c>
    </row>
    <row r="13" spans="1:10">
      <c r="B13" s="2"/>
      <c r="C13" s="11" t="s">
        <v>16</v>
      </c>
      <c r="D13" s="30">
        <v>0</v>
      </c>
      <c r="E13" s="30">
        <v>0</v>
      </c>
      <c r="F13" s="12">
        <f t="shared" si="1"/>
        <v>0</v>
      </c>
      <c r="G13" s="30">
        <v>0</v>
      </c>
      <c r="H13" s="30">
        <v>0</v>
      </c>
      <c r="I13" s="12">
        <f t="shared" si="2"/>
        <v>0</v>
      </c>
    </row>
    <row r="14" spans="1:10">
      <c r="B14" s="2"/>
      <c r="C14" s="11" t="s">
        <v>17</v>
      </c>
      <c r="D14" s="30">
        <v>839923</v>
      </c>
      <c r="E14" s="30">
        <v>0</v>
      </c>
      <c r="F14" s="12">
        <f t="shared" si="1"/>
        <v>839923</v>
      </c>
      <c r="G14" s="30">
        <v>839923</v>
      </c>
      <c r="H14" s="30">
        <v>839923</v>
      </c>
      <c r="I14" s="12">
        <f t="shared" si="2"/>
        <v>0</v>
      </c>
    </row>
    <row r="15" spans="1:10">
      <c r="B15" s="2"/>
      <c r="C15" s="11" t="s">
        <v>18</v>
      </c>
      <c r="D15" s="30">
        <v>0</v>
      </c>
      <c r="E15" s="30">
        <v>0</v>
      </c>
      <c r="F15" s="12">
        <f t="shared" si="1"/>
        <v>0</v>
      </c>
      <c r="G15" s="30">
        <v>0</v>
      </c>
      <c r="H15" s="30">
        <v>0</v>
      </c>
      <c r="I15" s="12">
        <f t="shared" si="2"/>
        <v>0</v>
      </c>
    </row>
    <row r="16" spans="1:10">
      <c r="B16" s="2"/>
      <c r="C16" s="11" t="s">
        <v>19</v>
      </c>
      <c r="D16" s="30">
        <v>0</v>
      </c>
      <c r="E16" s="30">
        <v>0</v>
      </c>
      <c r="F16" s="12">
        <f t="shared" si="1"/>
        <v>0</v>
      </c>
      <c r="G16" s="30">
        <v>0</v>
      </c>
      <c r="H16" s="30">
        <v>0</v>
      </c>
      <c r="I16" s="12">
        <f t="shared" si="2"/>
        <v>0</v>
      </c>
    </row>
    <row r="17" spans="2:9">
      <c r="B17" s="2"/>
      <c r="C17" s="11" t="s">
        <v>20</v>
      </c>
      <c r="D17" s="30">
        <v>2395144</v>
      </c>
      <c r="E17" s="30">
        <v>-426566.84</v>
      </c>
      <c r="F17" s="12">
        <f t="shared" si="1"/>
        <v>1968577.16</v>
      </c>
      <c r="G17" s="30">
        <v>1968577.16</v>
      </c>
      <c r="H17" s="30">
        <v>1968577.16</v>
      </c>
      <c r="I17" s="12">
        <f t="shared" si="2"/>
        <v>0</v>
      </c>
    </row>
    <row r="18" spans="2:9" s="3" customFormat="1">
      <c r="B18" s="34" t="s">
        <v>21</v>
      </c>
      <c r="C18" s="35"/>
      <c r="D18" s="13">
        <f>SUM(D19:D25)</f>
        <v>15161113</v>
      </c>
      <c r="E18" s="13">
        <f>SUM(E19:E25)</f>
        <v>-2983996</v>
      </c>
      <c r="F18" s="13">
        <f t="shared" si="1"/>
        <v>12177117</v>
      </c>
      <c r="G18" s="13">
        <f t="shared" ref="G18:H18" si="3">SUM(G19:G25)</f>
        <v>12177017</v>
      </c>
      <c r="H18" s="13">
        <f t="shared" si="3"/>
        <v>12177117</v>
      </c>
      <c r="I18" s="13">
        <f t="shared" si="2"/>
        <v>100</v>
      </c>
    </row>
    <row r="19" spans="2:9">
      <c r="B19" s="10"/>
      <c r="C19" s="11" t="s">
        <v>22</v>
      </c>
      <c r="D19" s="30">
        <v>0</v>
      </c>
      <c r="E19" s="30">
        <v>0</v>
      </c>
      <c r="F19" s="12">
        <f t="shared" si="1"/>
        <v>0</v>
      </c>
      <c r="G19" s="30">
        <v>0</v>
      </c>
      <c r="H19" s="30">
        <v>0</v>
      </c>
      <c r="I19" s="12">
        <f t="shared" si="2"/>
        <v>0</v>
      </c>
    </row>
    <row r="20" spans="2:9">
      <c r="B20" s="2"/>
      <c r="C20" s="11" t="s">
        <v>23</v>
      </c>
      <c r="D20" s="30">
        <v>0</v>
      </c>
      <c r="E20" s="30">
        <v>0</v>
      </c>
      <c r="F20" s="12">
        <f t="shared" si="1"/>
        <v>0</v>
      </c>
      <c r="G20" s="30">
        <v>0</v>
      </c>
      <c r="H20" s="30">
        <v>0</v>
      </c>
      <c r="I20" s="12">
        <f t="shared" si="2"/>
        <v>0</v>
      </c>
    </row>
    <row r="21" spans="2:9">
      <c r="B21" s="2"/>
      <c r="C21" s="11" t="s">
        <v>24</v>
      </c>
      <c r="D21" s="30">
        <v>3126677</v>
      </c>
      <c r="E21" s="30">
        <v>-1000000</v>
      </c>
      <c r="F21" s="12">
        <f t="shared" si="1"/>
        <v>2126677</v>
      </c>
      <c r="G21" s="30">
        <v>2126677</v>
      </c>
      <c r="H21" s="30">
        <v>2126677</v>
      </c>
      <c r="I21" s="12">
        <f t="shared" si="2"/>
        <v>0</v>
      </c>
    </row>
    <row r="22" spans="2:9">
      <c r="B22" s="2"/>
      <c r="C22" s="11" t="s">
        <v>25</v>
      </c>
      <c r="D22" s="30">
        <v>0</v>
      </c>
      <c r="E22" s="30">
        <v>0</v>
      </c>
      <c r="F22" s="12">
        <f t="shared" si="1"/>
        <v>0</v>
      </c>
      <c r="G22" s="30">
        <v>0</v>
      </c>
      <c r="H22" s="30">
        <v>0</v>
      </c>
      <c r="I22" s="12">
        <f t="shared" si="2"/>
        <v>0</v>
      </c>
    </row>
    <row r="23" spans="2:9">
      <c r="B23" s="2"/>
      <c r="C23" s="11" t="s">
        <v>26</v>
      </c>
      <c r="D23" s="30">
        <v>2595408</v>
      </c>
      <c r="E23" s="30">
        <v>-483996</v>
      </c>
      <c r="F23" s="12">
        <f t="shared" si="1"/>
        <v>2111412</v>
      </c>
      <c r="G23" s="30">
        <v>2111412</v>
      </c>
      <c r="H23" s="30">
        <v>2111412</v>
      </c>
      <c r="I23" s="12">
        <f t="shared" si="2"/>
        <v>0</v>
      </c>
    </row>
    <row r="24" spans="2:9">
      <c r="B24" s="2"/>
      <c r="C24" s="11" t="s">
        <v>27</v>
      </c>
      <c r="D24" s="30">
        <v>8752281</v>
      </c>
      <c r="E24" s="30">
        <v>-1500000</v>
      </c>
      <c r="F24" s="12">
        <f t="shared" si="1"/>
        <v>7252281</v>
      </c>
      <c r="G24" s="30">
        <v>7252181</v>
      </c>
      <c r="H24" s="30">
        <v>7252281</v>
      </c>
      <c r="I24" s="12">
        <f t="shared" si="2"/>
        <v>100</v>
      </c>
    </row>
    <row r="25" spans="2:9">
      <c r="B25" s="2"/>
      <c r="C25" s="11" t="s">
        <v>28</v>
      </c>
      <c r="D25" s="30">
        <v>686747</v>
      </c>
      <c r="E25" s="30">
        <v>0</v>
      </c>
      <c r="F25" s="12">
        <f t="shared" si="1"/>
        <v>686747</v>
      </c>
      <c r="G25" s="30">
        <v>686747</v>
      </c>
      <c r="H25" s="30">
        <v>686747</v>
      </c>
      <c r="I25" s="12">
        <f t="shared" si="2"/>
        <v>0</v>
      </c>
    </row>
    <row r="26" spans="2:9" s="3" customFormat="1">
      <c r="B26" s="34" t="s">
        <v>29</v>
      </c>
      <c r="C26" s="35"/>
      <c r="D26" s="14">
        <f>SUM(D27:D35)</f>
        <v>0</v>
      </c>
      <c r="E26" s="14">
        <f>SUM(E27:E35)</f>
        <v>0</v>
      </c>
      <c r="F26" s="14">
        <f t="shared" si="1"/>
        <v>0</v>
      </c>
      <c r="G26" s="14">
        <f t="shared" ref="G26:H26" si="4">SUM(G27:G35)</f>
        <v>0</v>
      </c>
      <c r="H26" s="14">
        <f t="shared" si="4"/>
        <v>0</v>
      </c>
      <c r="I26" s="14">
        <f t="shared" si="2"/>
        <v>0</v>
      </c>
    </row>
    <row r="27" spans="2:9">
      <c r="B27" s="10"/>
      <c r="C27" s="11" t="s">
        <v>30</v>
      </c>
      <c r="D27" s="30">
        <v>0</v>
      </c>
      <c r="E27" s="30">
        <v>0</v>
      </c>
      <c r="F27" s="12">
        <f t="shared" si="1"/>
        <v>0</v>
      </c>
      <c r="G27" s="30">
        <v>0</v>
      </c>
      <c r="H27" s="30">
        <v>0</v>
      </c>
      <c r="I27" s="12">
        <f t="shared" si="2"/>
        <v>0</v>
      </c>
    </row>
    <row r="28" spans="2:9">
      <c r="B28" s="2"/>
      <c r="C28" s="11" t="s">
        <v>31</v>
      </c>
      <c r="D28" s="30">
        <v>0</v>
      </c>
      <c r="E28" s="30">
        <v>0</v>
      </c>
      <c r="F28" s="12">
        <f t="shared" si="1"/>
        <v>0</v>
      </c>
      <c r="G28" s="30">
        <v>0</v>
      </c>
      <c r="H28" s="30">
        <v>0</v>
      </c>
      <c r="I28" s="12">
        <f t="shared" si="2"/>
        <v>0</v>
      </c>
    </row>
    <row r="29" spans="2:9">
      <c r="B29" s="2"/>
      <c r="C29" s="11" t="s">
        <v>32</v>
      </c>
      <c r="D29" s="30">
        <v>0</v>
      </c>
      <c r="E29" s="30">
        <v>0</v>
      </c>
      <c r="F29" s="12">
        <f t="shared" si="1"/>
        <v>0</v>
      </c>
      <c r="G29" s="30">
        <v>0</v>
      </c>
      <c r="H29" s="30">
        <v>0</v>
      </c>
      <c r="I29" s="12">
        <f t="shared" si="2"/>
        <v>0</v>
      </c>
    </row>
    <row r="30" spans="2:9">
      <c r="B30" s="2"/>
      <c r="C30" s="11" t="s">
        <v>33</v>
      </c>
      <c r="D30" s="30">
        <v>0</v>
      </c>
      <c r="E30" s="30">
        <v>0</v>
      </c>
      <c r="F30" s="12">
        <f t="shared" si="1"/>
        <v>0</v>
      </c>
      <c r="G30" s="30">
        <v>0</v>
      </c>
      <c r="H30" s="30">
        <v>0</v>
      </c>
      <c r="I30" s="12">
        <f t="shared" si="2"/>
        <v>0</v>
      </c>
    </row>
    <row r="31" spans="2:9">
      <c r="B31" s="2"/>
      <c r="C31" s="11" t="s">
        <v>34</v>
      </c>
      <c r="D31" s="30">
        <v>0</v>
      </c>
      <c r="E31" s="30">
        <v>0</v>
      </c>
      <c r="F31" s="12">
        <f t="shared" si="1"/>
        <v>0</v>
      </c>
      <c r="G31" s="30">
        <v>0</v>
      </c>
      <c r="H31" s="30">
        <v>0</v>
      </c>
      <c r="I31" s="12">
        <f t="shared" si="2"/>
        <v>0</v>
      </c>
    </row>
    <row r="32" spans="2:9">
      <c r="B32" s="2"/>
      <c r="C32" s="11" t="s">
        <v>35</v>
      </c>
      <c r="D32" s="30">
        <v>0</v>
      </c>
      <c r="E32" s="30">
        <v>0</v>
      </c>
      <c r="F32" s="12">
        <f t="shared" si="1"/>
        <v>0</v>
      </c>
      <c r="G32" s="30">
        <v>0</v>
      </c>
      <c r="H32" s="30">
        <v>0</v>
      </c>
      <c r="I32" s="12">
        <f t="shared" si="2"/>
        <v>0</v>
      </c>
    </row>
    <row r="33" spans="1:9">
      <c r="B33" s="2"/>
      <c r="C33" s="11" t="s">
        <v>36</v>
      </c>
      <c r="D33" s="30">
        <v>0</v>
      </c>
      <c r="E33" s="30">
        <v>0</v>
      </c>
      <c r="F33" s="12">
        <f t="shared" si="1"/>
        <v>0</v>
      </c>
      <c r="G33" s="30">
        <v>0</v>
      </c>
      <c r="H33" s="30">
        <v>0</v>
      </c>
      <c r="I33" s="12">
        <f t="shared" si="2"/>
        <v>0</v>
      </c>
    </row>
    <row r="34" spans="1:9">
      <c r="B34" s="2"/>
      <c r="C34" s="11" t="s">
        <v>37</v>
      </c>
      <c r="D34" s="30">
        <v>0</v>
      </c>
      <c r="E34" s="30">
        <v>0</v>
      </c>
      <c r="F34" s="12">
        <f t="shared" si="1"/>
        <v>0</v>
      </c>
      <c r="G34" s="30">
        <v>0</v>
      </c>
      <c r="H34" s="30">
        <v>0</v>
      </c>
      <c r="I34" s="12">
        <f t="shared" si="2"/>
        <v>0</v>
      </c>
    </row>
    <row r="35" spans="1:9">
      <c r="B35" s="2"/>
      <c r="C35" s="11" t="s">
        <v>38</v>
      </c>
      <c r="D35" s="30">
        <v>0</v>
      </c>
      <c r="E35" s="30">
        <v>0</v>
      </c>
      <c r="F35" s="12">
        <f t="shared" si="1"/>
        <v>0</v>
      </c>
      <c r="G35" s="30">
        <v>0</v>
      </c>
      <c r="H35" s="30">
        <v>0</v>
      </c>
      <c r="I35" s="12">
        <f t="shared" si="2"/>
        <v>0</v>
      </c>
    </row>
    <row r="36" spans="1:9" s="3" customFormat="1">
      <c r="B36" s="36" t="s">
        <v>39</v>
      </c>
      <c r="C36" s="37"/>
      <c r="D36" s="14">
        <f>SUM(D37:D40)</f>
        <v>0</v>
      </c>
      <c r="E36" s="14">
        <f>SUM(E37:E40)</f>
        <v>0</v>
      </c>
      <c r="F36" s="14">
        <f t="shared" si="1"/>
        <v>0</v>
      </c>
      <c r="G36" s="14">
        <f>SUM(G37:G40)</f>
        <v>0</v>
      </c>
      <c r="H36" s="14">
        <f>SUM(H37:H40)</f>
        <v>0</v>
      </c>
      <c r="I36" s="14">
        <f t="shared" si="2"/>
        <v>0</v>
      </c>
    </row>
    <row r="37" spans="1:9">
      <c r="B37" s="2"/>
      <c r="C37" s="15" t="s">
        <v>40</v>
      </c>
      <c r="D37" s="30">
        <v>0</v>
      </c>
      <c r="E37" s="30">
        <v>0</v>
      </c>
      <c r="F37" s="12">
        <f t="shared" si="1"/>
        <v>0</v>
      </c>
      <c r="G37" s="30">
        <v>0</v>
      </c>
      <c r="H37" s="30">
        <v>0</v>
      </c>
      <c r="I37" s="12">
        <f t="shared" si="2"/>
        <v>0</v>
      </c>
    </row>
    <row r="38" spans="1:9">
      <c r="B38" s="2"/>
      <c r="C38" s="16" t="s">
        <v>41</v>
      </c>
      <c r="D38" s="30">
        <v>0</v>
      </c>
      <c r="E38" s="30">
        <v>0</v>
      </c>
      <c r="F38" s="12">
        <f t="shared" si="1"/>
        <v>0</v>
      </c>
      <c r="G38" s="30">
        <v>0</v>
      </c>
      <c r="H38" s="30">
        <v>0</v>
      </c>
      <c r="I38" s="12">
        <f t="shared" si="2"/>
        <v>0</v>
      </c>
    </row>
    <row r="39" spans="1:9">
      <c r="B39" s="2"/>
      <c r="C39" s="11" t="s">
        <v>42</v>
      </c>
      <c r="D39" s="30">
        <v>0</v>
      </c>
      <c r="E39" s="30">
        <v>0</v>
      </c>
      <c r="F39" s="12">
        <f t="shared" si="1"/>
        <v>0</v>
      </c>
      <c r="G39" s="30">
        <v>0</v>
      </c>
      <c r="H39" s="30">
        <v>0</v>
      </c>
      <c r="I39" s="12">
        <f t="shared" si="2"/>
        <v>0</v>
      </c>
    </row>
    <row r="40" spans="1:9">
      <c r="B40" s="2"/>
      <c r="C40" s="11" t="s">
        <v>43</v>
      </c>
      <c r="D40" s="30">
        <v>0</v>
      </c>
      <c r="E40" s="30">
        <v>0</v>
      </c>
      <c r="F40" s="17">
        <f t="shared" si="1"/>
        <v>0</v>
      </c>
      <c r="G40" s="30">
        <v>0</v>
      </c>
      <c r="H40" s="30">
        <v>0</v>
      </c>
      <c r="I40" s="17">
        <f t="shared" si="2"/>
        <v>0</v>
      </c>
    </row>
    <row r="41" spans="1:9" s="3" customFormat="1">
      <c r="B41" s="8"/>
      <c r="C41" s="18" t="s">
        <v>44</v>
      </c>
      <c r="D41" s="19">
        <f>D9+D18+D26+D36</f>
        <v>18754400</v>
      </c>
      <c r="E41" s="19">
        <f>E9+E18+E26+E36</f>
        <v>-3410562.84</v>
      </c>
      <c r="F41" s="19">
        <f t="shared" si="1"/>
        <v>15343837.16</v>
      </c>
      <c r="G41" s="19">
        <f>G9+G18+G26+G36</f>
        <v>15343737.16</v>
      </c>
      <c r="H41" s="19">
        <f>H9+H18+H26+H36</f>
        <v>15343837.16</v>
      </c>
      <c r="I41" s="19">
        <f t="shared" si="2"/>
        <v>100</v>
      </c>
    </row>
    <row r="42" spans="1:9" s="3" customFormat="1">
      <c r="A42" s="5" t="s">
        <v>45</v>
      </c>
      <c r="B42" s="6" t="s">
        <v>46</v>
      </c>
      <c r="C42" s="6"/>
      <c r="D42" s="20"/>
      <c r="E42" s="20"/>
      <c r="F42" s="20"/>
      <c r="G42" s="20"/>
      <c r="H42" s="20"/>
      <c r="I42" s="20"/>
    </row>
    <row r="43" spans="1:9" s="3" customFormat="1" ht="15" customHeight="1">
      <c r="B43" s="8" t="s">
        <v>12</v>
      </c>
      <c r="C43" s="8"/>
      <c r="D43" s="9">
        <f>SUM(D44:D51)</f>
        <v>0</v>
      </c>
      <c r="E43" s="9">
        <f>SUM(E44:E51)</f>
        <v>0</v>
      </c>
      <c r="F43" s="9">
        <f>D43+E43</f>
        <v>0</v>
      </c>
      <c r="G43" s="9">
        <f t="shared" ref="G43:H43" si="5">SUM(G44:G51)</f>
        <v>0</v>
      </c>
      <c r="H43" s="9">
        <f t="shared" si="5"/>
        <v>0</v>
      </c>
      <c r="I43" s="9">
        <f>F43-G43</f>
        <v>0</v>
      </c>
    </row>
    <row r="44" spans="1:9">
      <c r="B44" s="10"/>
      <c r="C44" s="11" t="s">
        <v>13</v>
      </c>
      <c r="D44" s="30">
        <v>0</v>
      </c>
      <c r="E44" s="30">
        <v>0</v>
      </c>
      <c r="F44" s="12">
        <f t="shared" ref="F44:F74" si="6">D44+E44</f>
        <v>0</v>
      </c>
      <c r="G44" s="30">
        <v>0</v>
      </c>
      <c r="H44" s="30">
        <v>0</v>
      </c>
      <c r="I44" s="12">
        <f t="shared" ref="I44:I75" si="7">F44-G44</f>
        <v>0</v>
      </c>
    </row>
    <row r="45" spans="1:9">
      <c r="B45" s="2"/>
      <c r="C45" s="11" t="s">
        <v>14</v>
      </c>
      <c r="D45" s="30">
        <v>0</v>
      </c>
      <c r="E45" s="30">
        <v>0</v>
      </c>
      <c r="F45" s="12">
        <f t="shared" si="6"/>
        <v>0</v>
      </c>
      <c r="G45" s="30">
        <v>0</v>
      </c>
      <c r="H45" s="30">
        <v>0</v>
      </c>
      <c r="I45" s="12">
        <f t="shared" si="7"/>
        <v>0</v>
      </c>
    </row>
    <row r="46" spans="1:9">
      <c r="B46" s="2"/>
      <c r="C46" s="11" t="s">
        <v>15</v>
      </c>
      <c r="D46" s="30">
        <v>0</v>
      </c>
      <c r="E46" s="30">
        <v>0</v>
      </c>
      <c r="F46" s="12">
        <f t="shared" si="6"/>
        <v>0</v>
      </c>
      <c r="G46" s="30">
        <v>0</v>
      </c>
      <c r="H46" s="30">
        <v>0</v>
      </c>
      <c r="I46" s="12">
        <f t="shared" si="7"/>
        <v>0</v>
      </c>
    </row>
    <row r="47" spans="1:9">
      <c r="B47" s="2"/>
      <c r="C47" s="11" t="s">
        <v>16</v>
      </c>
      <c r="D47" s="30">
        <v>0</v>
      </c>
      <c r="E47" s="30">
        <v>0</v>
      </c>
      <c r="F47" s="12">
        <f t="shared" si="6"/>
        <v>0</v>
      </c>
      <c r="G47" s="30">
        <v>0</v>
      </c>
      <c r="H47" s="30">
        <v>0</v>
      </c>
      <c r="I47" s="12">
        <f t="shared" si="7"/>
        <v>0</v>
      </c>
    </row>
    <row r="48" spans="1:9">
      <c r="B48" s="2"/>
      <c r="C48" s="11" t="s">
        <v>17</v>
      </c>
      <c r="D48" s="30">
        <v>0</v>
      </c>
      <c r="E48" s="30">
        <v>0</v>
      </c>
      <c r="F48" s="12">
        <f t="shared" si="6"/>
        <v>0</v>
      </c>
      <c r="G48" s="30">
        <v>0</v>
      </c>
      <c r="H48" s="30">
        <v>0</v>
      </c>
      <c r="I48" s="12">
        <f t="shared" si="7"/>
        <v>0</v>
      </c>
    </row>
    <row r="49" spans="2:9">
      <c r="B49" s="2"/>
      <c r="C49" s="11" t="s">
        <v>18</v>
      </c>
      <c r="D49" s="30">
        <v>0</v>
      </c>
      <c r="E49" s="30">
        <v>0</v>
      </c>
      <c r="F49" s="12">
        <f t="shared" si="6"/>
        <v>0</v>
      </c>
      <c r="G49" s="30">
        <v>0</v>
      </c>
      <c r="H49" s="30">
        <v>0</v>
      </c>
      <c r="I49" s="12">
        <f t="shared" si="7"/>
        <v>0</v>
      </c>
    </row>
    <row r="50" spans="2:9">
      <c r="B50" s="2"/>
      <c r="C50" s="11" t="s">
        <v>19</v>
      </c>
      <c r="D50" s="30">
        <v>0</v>
      </c>
      <c r="E50" s="30">
        <v>0</v>
      </c>
      <c r="F50" s="12">
        <f t="shared" si="6"/>
        <v>0</v>
      </c>
      <c r="G50" s="30">
        <v>0</v>
      </c>
      <c r="H50" s="30">
        <v>0</v>
      </c>
      <c r="I50" s="12">
        <f t="shared" si="7"/>
        <v>0</v>
      </c>
    </row>
    <row r="51" spans="2:9">
      <c r="B51" s="2"/>
      <c r="C51" s="11" t="s">
        <v>20</v>
      </c>
      <c r="D51" s="30">
        <v>0</v>
      </c>
      <c r="E51" s="30">
        <v>0</v>
      </c>
      <c r="F51" s="12">
        <f t="shared" si="6"/>
        <v>0</v>
      </c>
      <c r="G51" s="30">
        <v>0</v>
      </c>
      <c r="H51" s="30">
        <v>0</v>
      </c>
      <c r="I51" s="12">
        <f t="shared" si="7"/>
        <v>0</v>
      </c>
    </row>
    <row r="52" spans="2:9" s="3" customFormat="1">
      <c r="B52" s="34" t="s">
        <v>21</v>
      </c>
      <c r="C52" s="35"/>
      <c r="D52" s="13">
        <f>SUM(D53:D59)</f>
        <v>0</v>
      </c>
      <c r="E52" s="13">
        <f>SUM(E53:E59)</f>
        <v>0</v>
      </c>
      <c r="F52" s="13">
        <f t="shared" si="6"/>
        <v>0</v>
      </c>
      <c r="G52" s="13">
        <f t="shared" ref="G52:H52" si="8">SUM(G53:G59)</f>
        <v>0</v>
      </c>
      <c r="H52" s="13">
        <f t="shared" si="8"/>
        <v>0</v>
      </c>
      <c r="I52" s="13">
        <f t="shared" si="7"/>
        <v>0</v>
      </c>
    </row>
    <row r="53" spans="2:9">
      <c r="B53" s="10"/>
      <c r="C53" s="11" t="s">
        <v>22</v>
      </c>
      <c r="D53" s="30">
        <v>0</v>
      </c>
      <c r="E53" s="30">
        <v>0</v>
      </c>
      <c r="F53" s="12">
        <f t="shared" si="6"/>
        <v>0</v>
      </c>
      <c r="G53" s="30">
        <v>0</v>
      </c>
      <c r="H53" s="30">
        <v>0</v>
      </c>
      <c r="I53" s="12">
        <f t="shared" si="7"/>
        <v>0</v>
      </c>
    </row>
    <row r="54" spans="2:9">
      <c r="B54" s="2"/>
      <c r="C54" s="11" t="s">
        <v>23</v>
      </c>
      <c r="D54" s="30">
        <v>0</v>
      </c>
      <c r="E54" s="30">
        <v>0</v>
      </c>
      <c r="F54" s="12">
        <f t="shared" si="6"/>
        <v>0</v>
      </c>
      <c r="G54" s="30">
        <v>0</v>
      </c>
      <c r="H54" s="30">
        <v>0</v>
      </c>
      <c r="I54" s="12">
        <f t="shared" si="7"/>
        <v>0</v>
      </c>
    </row>
    <row r="55" spans="2:9">
      <c r="B55" s="2"/>
      <c r="C55" s="11" t="s">
        <v>24</v>
      </c>
      <c r="D55" s="30">
        <v>0</v>
      </c>
      <c r="E55" s="30">
        <v>0</v>
      </c>
      <c r="F55" s="12">
        <f t="shared" si="6"/>
        <v>0</v>
      </c>
      <c r="G55" s="30">
        <v>0</v>
      </c>
      <c r="H55" s="30">
        <v>0</v>
      </c>
      <c r="I55" s="12">
        <f t="shared" si="7"/>
        <v>0</v>
      </c>
    </row>
    <row r="56" spans="2:9">
      <c r="B56" s="2"/>
      <c r="C56" s="11" t="s">
        <v>25</v>
      </c>
      <c r="D56" s="30">
        <v>0</v>
      </c>
      <c r="E56" s="30">
        <v>0</v>
      </c>
      <c r="F56" s="12">
        <f t="shared" si="6"/>
        <v>0</v>
      </c>
      <c r="G56" s="30">
        <v>0</v>
      </c>
      <c r="H56" s="30">
        <v>0</v>
      </c>
      <c r="I56" s="12">
        <f t="shared" si="7"/>
        <v>0</v>
      </c>
    </row>
    <row r="57" spans="2:9">
      <c r="B57" s="2"/>
      <c r="C57" s="11" t="s">
        <v>26</v>
      </c>
      <c r="D57" s="30">
        <v>0</v>
      </c>
      <c r="E57" s="30">
        <v>0</v>
      </c>
      <c r="F57" s="12">
        <f t="shared" si="6"/>
        <v>0</v>
      </c>
      <c r="G57" s="30">
        <v>0</v>
      </c>
      <c r="H57" s="30">
        <v>0</v>
      </c>
      <c r="I57" s="12">
        <f t="shared" si="7"/>
        <v>0</v>
      </c>
    </row>
    <row r="58" spans="2:9">
      <c r="B58" s="2"/>
      <c r="C58" s="11" t="s">
        <v>27</v>
      </c>
      <c r="D58" s="30">
        <v>0</v>
      </c>
      <c r="E58" s="30">
        <v>0</v>
      </c>
      <c r="F58" s="12">
        <f t="shared" si="6"/>
        <v>0</v>
      </c>
      <c r="G58" s="30">
        <v>0</v>
      </c>
      <c r="H58" s="30">
        <v>0</v>
      </c>
      <c r="I58" s="12">
        <f t="shared" si="7"/>
        <v>0</v>
      </c>
    </row>
    <row r="59" spans="2:9">
      <c r="B59" s="2"/>
      <c r="C59" s="11" t="s">
        <v>28</v>
      </c>
      <c r="D59" s="30">
        <v>0</v>
      </c>
      <c r="E59" s="30">
        <v>0</v>
      </c>
      <c r="F59" s="12">
        <f t="shared" si="6"/>
        <v>0</v>
      </c>
      <c r="G59" s="30">
        <v>0</v>
      </c>
      <c r="H59" s="30">
        <v>0</v>
      </c>
      <c r="I59" s="12">
        <f t="shared" si="7"/>
        <v>0</v>
      </c>
    </row>
    <row r="60" spans="2:9" s="3" customFormat="1">
      <c r="B60" s="34" t="s">
        <v>29</v>
      </c>
      <c r="C60" s="35"/>
      <c r="D60" s="14">
        <f>SUM(D61:D69)</f>
        <v>0</v>
      </c>
      <c r="E60" s="14">
        <f>SUM(E61:E69)</f>
        <v>0</v>
      </c>
      <c r="F60" s="14">
        <f t="shared" si="6"/>
        <v>0</v>
      </c>
      <c r="G60" s="14">
        <f t="shared" ref="G60:H60" si="9">SUM(G61:G69)</f>
        <v>0</v>
      </c>
      <c r="H60" s="14">
        <f t="shared" si="9"/>
        <v>0</v>
      </c>
      <c r="I60" s="14">
        <f t="shared" si="7"/>
        <v>0</v>
      </c>
    </row>
    <row r="61" spans="2:9">
      <c r="B61" s="10"/>
      <c r="C61" s="11" t="s">
        <v>30</v>
      </c>
      <c r="D61" s="30">
        <v>0</v>
      </c>
      <c r="E61" s="30">
        <v>0</v>
      </c>
      <c r="F61" s="12">
        <f t="shared" si="6"/>
        <v>0</v>
      </c>
      <c r="G61" s="30">
        <v>0</v>
      </c>
      <c r="H61" s="30">
        <v>0</v>
      </c>
      <c r="I61" s="12">
        <f t="shared" si="7"/>
        <v>0</v>
      </c>
    </row>
    <row r="62" spans="2:9">
      <c r="B62" s="2"/>
      <c r="C62" s="11" t="s">
        <v>31</v>
      </c>
      <c r="D62" s="30">
        <v>0</v>
      </c>
      <c r="E62" s="30">
        <v>0</v>
      </c>
      <c r="F62" s="12">
        <f t="shared" si="6"/>
        <v>0</v>
      </c>
      <c r="G62" s="30">
        <v>0</v>
      </c>
      <c r="H62" s="30">
        <v>0</v>
      </c>
      <c r="I62" s="12">
        <f t="shared" si="7"/>
        <v>0</v>
      </c>
    </row>
    <row r="63" spans="2:9">
      <c r="B63" s="2"/>
      <c r="C63" s="11" t="s">
        <v>32</v>
      </c>
      <c r="D63" s="30">
        <v>0</v>
      </c>
      <c r="E63" s="30">
        <v>0</v>
      </c>
      <c r="F63" s="12">
        <f t="shared" si="6"/>
        <v>0</v>
      </c>
      <c r="G63" s="30">
        <v>0</v>
      </c>
      <c r="H63" s="30">
        <v>0</v>
      </c>
      <c r="I63" s="12">
        <f t="shared" si="7"/>
        <v>0</v>
      </c>
    </row>
    <row r="64" spans="2:9">
      <c r="B64" s="2"/>
      <c r="C64" s="11" t="s">
        <v>33</v>
      </c>
      <c r="D64" s="30">
        <v>0</v>
      </c>
      <c r="E64" s="30">
        <v>0</v>
      </c>
      <c r="F64" s="12">
        <f t="shared" si="6"/>
        <v>0</v>
      </c>
      <c r="G64" s="30">
        <v>0</v>
      </c>
      <c r="H64" s="30">
        <v>0</v>
      </c>
      <c r="I64" s="12">
        <f t="shared" si="7"/>
        <v>0</v>
      </c>
    </row>
    <row r="65" spans="2:10">
      <c r="B65" s="2"/>
      <c r="C65" s="11" t="s">
        <v>34</v>
      </c>
      <c r="D65" s="30">
        <v>0</v>
      </c>
      <c r="E65" s="30">
        <v>0</v>
      </c>
      <c r="F65" s="12">
        <f t="shared" si="6"/>
        <v>0</v>
      </c>
      <c r="G65" s="30">
        <v>0</v>
      </c>
      <c r="H65" s="30">
        <v>0</v>
      </c>
      <c r="I65" s="12">
        <f t="shared" si="7"/>
        <v>0</v>
      </c>
    </row>
    <row r="66" spans="2:10">
      <c r="B66" s="2"/>
      <c r="C66" s="11" t="s">
        <v>35</v>
      </c>
      <c r="D66" s="30">
        <v>0</v>
      </c>
      <c r="E66" s="30">
        <v>0</v>
      </c>
      <c r="F66" s="12">
        <f t="shared" si="6"/>
        <v>0</v>
      </c>
      <c r="G66" s="30">
        <v>0</v>
      </c>
      <c r="H66" s="30">
        <v>0</v>
      </c>
      <c r="I66" s="12">
        <f t="shared" si="7"/>
        <v>0</v>
      </c>
    </row>
    <row r="67" spans="2:10">
      <c r="B67" s="2"/>
      <c r="C67" s="11" t="s">
        <v>36</v>
      </c>
      <c r="D67" s="30">
        <v>0</v>
      </c>
      <c r="E67" s="30">
        <v>0</v>
      </c>
      <c r="F67" s="12">
        <f t="shared" si="6"/>
        <v>0</v>
      </c>
      <c r="G67" s="30">
        <v>0</v>
      </c>
      <c r="H67" s="30">
        <v>0</v>
      </c>
      <c r="I67" s="12">
        <f t="shared" si="7"/>
        <v>0</v>
      </c>
    </row>
    <row r="68" spans="2:10">
      <c r="B68" s="2"/>
      <c r="C68" s="11" t="s">
        <v>37</v>
      </c>
      <c r="D68" s="30">
        <v>0</v>
      </c>
      <c r="E68" s="30">
        <v>0</v>
      </c>
      <c r="F68" s="12">
        <f t="shared" si="6"/>
        <v>0</v>
      </c>
      <c r="G68" s="30">
        <v>0</v>
      </c>
      <c r="H68" s="30">
        <v>0</v>
      </c>
      <c r="I68" s="12">
        <f t="shared" si="7"/>
        <v>0</v>
      </c>
    </row>
    <row r="69" spans="2:10">
      <c r="B69" s="2"/>
      <c r="C69" s="11" t="s">
        <v>38</v>
      </c>
      <c r="D69" s="30">
        <v>0</v>
      </c>
      <c r="E69" s="30">
        <v>0</v>
      </c>
      <c r="F69" s="12">
        <f t="shared" si="6"/>
        <v>0</v>
      </c>
      <c r="G69" s="30">
        <v>0</v>
      </c>
      <c r="H69" s="30">
        <v>0</v>
      </c>
      <c r="I69" s="12">
        <f t="shared" si="7"/>
        <v>0</v>
      </c>
    </row>
    <row r="70" spans="2:10" s="3" customFormat="1">
      <c r="B70" s="36" t="s">
        <v>39</v>
      </c>
      <c r="C70" s="37"/>
      <c r="D70" s="14">
        <f>SUM(D71:D74)</f>
        <v>0</v>
      </c>
      <c r="E70" s="14">
        <f>SUM(E71:E74)</f>
        <v>0</v>
      </c>
      <c r="F70" s="14">
        <f t="shared" si="6"/>
        <v>0</v>
      </c>
      <c r="G70" s="14">
        <f>SUM(G71:G74)</f>
        <v>0</v>
      </c>
      <c r="H70" s="14">
        <f>SUM(H71:H74)</f>
        <v>0</v>
      </c>
      <c r="I70" s="14">
        <f t="shared" si="7"/>
        <v>0</v>
      </c>
    </row>
    <row r="71" spans="2:10">
      <c r="B71" s="2"/>
      <c r="C71" s="15" t="s">
        <v>40</v>
      </c>
      <c r="D71" s="30">
        <v>0</v>
      </c>
      <c r="E71" s="30">
        <v>0</v>
      </c>
      <c r="F71" s="12">
        <f t="shared" si="6"/>
        <v>0</v>
      </c>
      <c r="G71" s="30">
        <v>0</v>
      </c>
      <c r="H71" s="30">
        <v>0</v>
      </c>
      <c r="I71" s="12">
        <f t="shared" si="7"/>
        <v>0</v>
      </c>
    </row>
    <row r="72" spans="2:10">
      <c r="B72" s="2"/>
      <c r="C72" s="16" t="s">
        <v>41</v>
      </c>
      <c r="D72" s="30">
        <v>0</v>
      </c>
      <c r="E72" s="30">
        <v>0</v>
      </c>
      <c r="F72" s="12">
        <f t="shared" si="6"/>
        <v>0</v>
      </c>
      <c r="G72" s="30">
        <v>0</v>
      </c>
      <c r="H72" s="30">
        <v>0</v>
      </c>
      <c r="I72" s="12">
        <f t="shared" si="7"/>
        <v>0</v>
      </c>
    </row>
    <row r="73" spans="2:10">
      <c r="B73" s="2"/>
      <c r="C73" s="11" t="s">
        <v>42</v>
      </c>
      <c r="D73" s="30">
        <v>0</v>
      </c>
      <c r="E73" s="30">
        <v>0</v>
      </c>
      <c r="F73" s="12">
        <f t="shared" si="6"/>
        <v>0</v>
      </c>
      <c r="G73" s="30">
        <v>0</v>
      </c>
      <c r="H73" s="30">
        <v>0</v>
      </c>
      <c r="I73" s="12">
        <f t="shared" si="7"/>
        <v>0</v>
      </c>
    </row>
    <row r="74" spans="2:10">
      <c r="B74" s="2"/>
      <c r="C74" s="11" t="s">
        <v>43</v>
      </c>
      <c r="D74" s="30">
        <v>0</v>
      </c>
      <c r="E74" s="30">
        <v>0</v>
      </c>
      <c r="F74" s="17">
        <f t="shared" si="6"/>
        <v>0</v>
      </c>
      <c r="G74" s="30">
        <v>0</v>
      </c>
      <c r="H74" s="30">
        <v>0</v>
      </c>
      <c r="I74" s="17">
        <f t="shared" si="7"/>
        <v>0</v>
      </c>
    </row>
    <row r="75" spans="2:10" s="3" customFormat="1">
      <c r="B75" s="8"/>
      <c r="C75" s="18" t="s">
        <v>47</v>
      </c>
      <c r="D75" s="21">
        <f>D43+D52+D60+D70</f>
        <v>0</v>
      </c>
      <c r="E75" s="21">
        <f>E43+E52+E60+E70</f>
        <v>0</v>
      </c>
      <c r="F75" s="21">
        <f>D75+E75</f>
        <v>0</v>
      </c>
      <c r="G75" s="21">
        <f>G43+G52+G60+G70</f>
        <v>0</v>
      </c>
      <c r="H75" s="21">
        <f>H43+H52+H60+H70</f>
        <v>0</v>
      </c>
      <c r="I75" s="21">
        <f t="shared" si="7"/>
        <v>0</v>
      </c>
    </row>
    <row r="76" spans="2:10" s="3" customFormat="1" ht="15.75" thickBot="1">
      <c r="B76" s="22"/>
      <c r="C76" s="23" t="s">
        <v>48</v>
      </c>
      <c r="D76" s="24">
        <f>D41+D75</f>
        <v>18754400</v>
      </c>
      <c r="E76" s="24">
        <f t="shared" ref="E76:I76" si="10">E41+E75</f>
        <v>-3410562.84</v>
      </c>
      <c r="F76" s="24">
        <f>F41+F75</f>
        <v>15343837.16</v>
      </c>
      <c r="G76" s="24">
        <f t="shared" si="10"/>
        <v>15343737.16</v>
      </c>
      <c r="H76" s="24">
        <f t="shared" si="10"/>
        <v>15343837.16</v>
      </c>
      <c r="I76" s="24">
        <f t="shared" si="10"/>
        <v>100</v>
      </c>
      <c r="J76" s="25"/>
    </row>
    <row r="77" spans="2:10" ht="15.75" thickTop="1">
      <c r="C77" s="2"/>
      <c r="D77" s="2"/>
      <c r="E77" s="2"/>
      <c r="F77" s="2"/>
      <c r="G77" s="2"/>
      <c r="H77" s="2"/>
      <c r="I77" s="2"/>
    </row>
    <row r="78" spans="2:10" ht="18.75">
      <c r="B78" s="26" t="s">
        <v>49</v>
      </c>
      <c r="C78" s="2"/>
      <c r="D78" s="2"/>
      <c r="E78" s="2"/>
      <c r="F78" s="2"/>
      <c r="G78" s="2"/>
      <c r="H78" s="2"/>
      <c r="I78" s="2"/>
    </row>
    <row r="79" spans="2:10">
      <c r="C79" s="2"/>
      <c r="D79" s="2"/>
      <c r="E79" s="2"/>
      <c r="F79" s="2"/>
      <c r="G79" s="2"/>
      <c r="H79" s="2"/>
      <c r="I79" s="2"/>
    </row>
    <row r="80" spans="2:10">
      <c r="C80" s="27"/>
      <c r="D80" s="2"/>
      <c r="E80" s="27"/>
      <c r="F80" s="27"/>
      <c r="G80" s="27"/>
      <c r="H80" s="27"/>
      <c r="I80" s="2"/>
    </row>
    <row r="81" spans="1:9">
      <c r="C81" s="33" t="s">
        <v>52</v>
      </c>
      <c r="D81" s="2"/>
      <c r="E81" s="33" t="s">
        <v>53</v>
      </c>
      <c r="F81" s="33"/>
      <c r="G81" s="33"/>
      <c r="H81" s="33"/>
      <c r="I81" s="2"/>
    </row>
    <row r="82" spans="1:9">
      <c r="C82" s="33"/>
      <c r="D82" s="2"/>
      <c r="E82" s="33"/>
      <c r="F82" s="33"/>
      <c r="G82" s="33"/>
      <c r="H82" s="33"/>
      <c r="I82" s="2"/>
    </row>
    <row r="83" spans="1:9" ht="15" customHeight="1">
      <c r="C83" s="28" t="s">
        <v>54</v>
      </c>
      <c r="D83" s="2"/>
      <c r="E83" s="33" t="s">
        <v>55</v>
      </c>
      <c r="F83" s="33"/>
      <c r="G83" s="33"/>
      <c r="H83" s="33"/>
      <c r="I83" s="2"/>
    </row>
    <row r="84" spans="1:9" s="29" customFormat="1" ht="15" customHeight="1">
      <c r="A84" s="44" t="s">
        <v>56</v>
      </c>
      <c r="B84" s="44"/>
      <c r="C84" s="44"/>
      <c r="D84" s="44"/>
      <c r="E84" s="44"/>
      <c r="F84" s="44"/>
      <c r="G84" s="44"/>
      <c r="H84" s="44"/>
      <c r="I84" s="44"/>
    </row>
    <row r="85" spans="1:9" s="29" customFormat="1" ht="15" customHeight="1">
      <c r="A85" s="44"/>
      <c r="B85" s="44"/>
      <c r="C85" s="44"/>
      <c r="D85" s="44"/>
      <c r="E85" s="44"/>
      <c r="F85" s="44"/>
      <c r="G85" s="44"/>
      <c r="H85" s="44"/>
      <c r="I85" s="44"/>
    </row>
    <row r="86" spans="1:9"/>
  </sheetData>
  <sheetProtection algorithmName="SHA-512" hashValue="IIZXtCf+7ctY0iEEFNtAgvDqc09utSMEwTbyP6QC/6/U5xSNcY+jqJmYXYMXAErnow/YgTjzjBY74bu0GWNvkQ==" saltValue="o9j/Lu1ldiwfTLU2AK4Tsw==" spinCount="100000" sheet="1" objects="1" scenarios="1" selectLockedCells="1" selectUnlockedCells="1"/>
  <mergeCells count="17">
    <mergeCell ref="A84:I85"/>
    <mergeCell ref="E83:H83"/>
    <mergeCell ref="A1:J1"/>
    <mergeCell ref="A4:J5"/>
    <mergeCell ref="C81:C82"/>
    <mergeCell ref="E81:H82"/>
    <mergeCell ref="B18:C18"/>
    <mergeCell ref="B26:C26"/>
    <mergeCell ref="B36:C36"/>
    <mergeCell ref="B52:C52"/>
    <mergeCell ref="B60:C60"/>
    <mergeCell ref="B70:C70"/>
    <mergeCell ref="B2:I2"/>
    <mergeCell ref="B3:I3"/>
    <mergeCell ref="A6:C7"/>
    <mergeCell ref="D6:H6"/>
    <mergeCell ref="I6:I7"/>
  </mergeCells>
  <dataValidations count="1">
    <dataValidation type="decimal" allowBlank="1" showInputMessage="1" showErrorMessage="1" sqref="D71:E74 G19:H25 G27:H35 G10:H17 D19:E25 D27:E35 G37:H40 D37:E40 D10:E17 G53:H59 G61:H69 G44:H51 D53:E59 D61:E69 G71:H74 D44:E51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scale="49" orientation="portrait" r:id="rId1"/>
  <headerFooter>
    <oddFooter>&amp;R&amp;"-,Negrita Cursiva"Formato F19A - Estado Analítico del Ejercicio del Presupuesto de Egresos Detallado LDF Clasificación Funcional (Finalidad y Función)&amp;"-,Normal"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2020-12-02T20:33:40Z</cp:lastPrinted>
  <dcterms:created xsi:type="dcterms:W3CDTF">2020-09-21T18:38:21Z</dcterms:created>
  <dcterms:modified xsi:type="dcterms:W3CDTF">2023-08-18T17:49:52Z</dcterms:modified>
</cp:coreProperties>
</file>