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14szce9EGoNoQ+ZLrp6ar9tFOZYoYgyWXlrkoYIRDFT9kVuFgzV+l6VQpfwT8wwtxF9gkXiJublqntMO6Tmz6Q==" workbookSaltValue="XZiVGYBmdYqYRTYOe3ahJw==" workbookSpinCount="100000" lockStructure="1"/>
  <bookViews>
    <workbookView xWindow="0" yWindow="0" windowWidth="19200" windowHeight="10995"/>
  </bookViews>
  <sheets>
    <sheet name="F19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36" i="2" l="1"/>
  <c r="F70" i="2"/>
  <c r="I70" i="2" s="1"/>
  <c r="F60" i="2"/>
  <c r="I60" i="2" s="1"/>
  <c r="H75" i="2"/>
  <c r="E75" i="2"/>
  <c r="F52" i="2"/>
  <c r="I52" i="2" s="1"/>
  <c r="G75" i="2"/>
  <c r="D75" i="2"/>
  <c r="F43" i="2"/>
  <c r="I43" i="2" s="1"/>
  <c r="I36" i="2"/>
  <c r="F26" i="2"/>
  <c r="I26" i="2" s="1"/>
  <c r="H41" i="2"/>
  <c r="G41" i="2"/>
  <c r="F18" i="2"/>
  <c r="I18" i="2" s="1"/>
  <c r="D41" i="2"/>
  <c r="F9" i="2"/>
  <c r="I9" i="2" s="1"/>
  <c r="E41" i="2"/>
  <c r="H76" i="2" l="1"/>
  <c r="D76" i="2"/>
  <c r="F75" i="2"/>
  <c r="I75" i="2" s="1"/>
  <c r="E76" i="2"/>
  <c r="G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<sst xmlns="http://schemas.openxmlformats.org/spreadsheetml/2006/main" count="89" uniqueCount="57">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</sst>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164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16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8" activePane="bottomLeft" state="frozen"/>
      <selection activeCell="B1" sqref="B1"/>
      <selection pane="bottomLeft" activeCell="A86" sqref="A86"/>
    </sheetView>
  </sheetViews>
  <sheetFormatPr baseColWidth="10" defaultColWidth="0" defaultRowHeight="15" zeroHeight="1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5">
      <c r="B2" s="38" t="s">
        <v>0</v>
      </c>
      <c r="C2" s="38"/>
      <c r="D2" s="38"/>
      <c r="E2" s="38"/>
      <c r="F2" s="38"/>
      <c r="G2" s="38"/>
      <c r="H2" s="38"/>
      <c r="I2" s="38"/>
      <c r="J2" s="2"/>
    </row>
    <row r="3" spans="1:10" ht="18.75">
      <c r="B3" s="38" t="s">
        <v>1</v>
      </c>
      <c r="C3" s="38"/>
      <c r="D3" s="38"/>
      <c r="E3" s="38"/>
      <c r="F3" s="38"/>
      <c r="G3" s="38"/>
      <c r="H3" s="38"/>
      <c r="I3" s="38"/>
      <c r="J3" s="2"/>
    </row>
    <row r="4" spans="1:10" ht="15.75" customHeight="1">
      <c r="A4" s="32" t="s">
        <v>51</v>
      </c>
      <c r="B4" s="32"/>
      <c r="C4" s="32"/>
      <c r="D4" s="32"/>
      <c r="E4" s="32"/>
      <c r="F4" s="32"/>
      <c r="G4" s="32"/>
      <c r="H4" s="32"/>
      <c r="I4" s="32"/>
      <c r="J4" s="32"/>
    </row>
    <row r="5" spans="1:10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s="3" customFormat="1" ht="15" customHeight="1">
      <c r="A6" s="39" t="s">
        <v>2</v>
      </c>
      <c r="B6" s="39"/>
      <c r="C6" s="39"/>
      <c r="D6" s="41" t="s">
        <v>3</v>
      </c>
      <c r="E6" s="41"/>
      <c r="F6" s="41"/>
      <c r="G6" s="41"/>
      <c r="H6" s="41"/>
      <c r="I6" s="42" t="s">
        <v>4</v>
      </c>
    </row>
    <row r="7" spans="1:10" s="3" customFormat="1" ht="24">
      <c r="A7" s="40"/>
      <c r="B7" s="40"/>
      <c r="C7" s="40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3"/>
    </row>
    <row r="8" spans="1:10" s="3" customFormat="1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>
      <c r="B9" s="8" t="s">
        <v>12</v>
      </c>
      <c r="C9" s="8"/>
      <c r="D9" s="9">
        <f>SUM(D10:D17)</f>
        <v>3593287</v>
      </c>
      <c r="E9" s="9">
        <f>SUM(E10:E17)</f>
        <v>-426566.84</v>
      </c>
      <c r="F9" s="9">
        <f>D9+E9</f>
        <v>3166720.16</v>
      </c>
      <c r="G9" s="9">
        <f t="shared" ref="G9:H9" si="0">SUM(G10:G17)</f>
        <v>3166720.16</v>
      </c>
      <c r="H9" s="9">
        <f t="shared" si="0"/>
        <v>3166720.16</v>
      </c>
      <c r="I9" s="9">
        <f>F9-G9</f>
        <v>0</v>
      </c>
    </row>
    <row r="10" spans="1:10">
      <c r="B10" s="10"/>
      <c r="C10" s="11" t="s">
        <v>13</v>
      </c>
      <c r="D10" s="30">
        <v>0</v>
      </c>
      <c r="E10" s="30">
        <v>0</v>
      </c>
      <c r="F10" s="12">
        <f t="shared" ref="F10:F41" si="1">D10+E10</f>
        <v>0</v>
      </c>
      <c r="G10" s="30">
        <v>0</v>
      </c>
      <c r="H10" s="30">
        <v>0</v>
      </c>
      <c r="I10" s="12">
        <f t="shared" ref="I10:I41" si="2">F10-G10</f>
        <v>0</v>
      </c>
    </row>
    <row r="11" spans="1:10">
      <c r="B11" s="2"/>
      <c r="C11" s="11" t="s">
        <v>14</v>
      </c>
      <c r="D11" s="30">
        <v>0</v>
      </c>
      <c r="E11" s="30">
        <v>0</v>
      </c>
      <c r="F11" s="12">
        <f t="shared" si="1"/>
        <v>0</v>
      </c>
      <c r="G11" s="30">
        <v>0</v>
      </c>
      <c r="H11" s="30">
        <v>0</v>
      </c>
      <c r="I11" s="12">
        <f t="shared" si="2"/>
        <v>0</v>
      </c>
    </row>
    <row r="12" spans="1:10">
      <c r="B12" s="2"/>
      <c r="C12" s="11" t="s">
        <v>15</v>
      </c>
      <c r="D12" s="30">
        <v>358220</v>
      </c>
      <c r="E12" s="30">
        <v>0</v>
      </c>
      <c r="F12" s="12">
        <f t="shared" si="1"/>
        <v>358220</v>
      </c>
      <c r="G12" s="30">
        <v>358220</v>
      </c>
      <c r="H12" s="30">
        <v>358220</v>
      </c>
      <c r="I12" s="12">
        <f t="shared" si="2"/>
        <v>0</v>
      </c>
    </row>
    <row r="13" spans="1:10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>
      <c r="B14" s="2"/>
      <c r="C14" s="11" t="s">
        <v>17</v>
      </c>
      <c r="D14" s="30">
        <v>839923</v>
      </c>
      <c r="E14" s="30">
        <v>0</v>
      </c>
      <c r="F14" s="12">
        <f t="shared" si="1"/>
        <v>839923</v>
      </c>
      <c r="G14" s="30">
        <v>839923</v>
      </c>
      <c r="H14" s="30">
        <v>839923</v>
      </c>
      <c r="I14" s="12">
        <f t="shared" si="2"/>
        <v>0</v>
      </c>
    </row>
    <row r="15" spans="1:10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>
      <c r="B16" s="2"/>
      <c r="C16" s="11" t="s">
        <v>19</v>
      </c>
      <c r="D16" s="30">
        <v>0</v>
      </c>
      <c r="E16" s="30">
        <v>0</v>
      </c>
      <c r="F16" s="12">
        <f t="shared" si="1"/>
        <v>0</v>
      </c>
      <c r="G16" s="30">
        <v>0</v>
      </c>
      <c r="H16" s="30">
        <v>0</v>
      </c>
      <c r="I16" s="12">
        <f t="shared" si="2"/>
        <v>0</v>
      </c>
    </row>
    <row r="17" spans="2:9">
      <c r="B17" s="2"/>
      <c r="C17" s="11" t="s">
        <v>20</v>
      </c>
      <c r="D17" s="30">
        <v>2395144</v>
      </c>
      <c r="E17" s="30">
        <v>-426566.84</v>
      </c>
      <c r="F17" s="12">
        <f t="shared" si="1"/>
        <v>1968577.16</v>
      </c>
      <c r="G17" s="30">
        <v>1968577.16</v>
      </c>
      <c r="H17" s="30">
        <v>1968577.16</v>
      </c>
      <c r="I17" s="12">
        <f t="shared" si="2"/>
        <v>0</v>
      </c>
    </row>
    <row r="18" spans="2:9" s="3" customFormat="1">
      <c r="B18" s="34" t="s">
        <v>21</v>
      </c>
      <c r="C18" s="35"/>
      <c r="D18" s="13">
        <f>SUM(D19:D25)</f>
        <v>15161113</v>
      </c>
      <c r="E18" s="13">
        <f>SUM(E19:E25)</f>
        <v>-2983996</v>
      </c>
      <c r="F18" s="13">
        <f t="shared" si="1"/>
        <v>12177117</v>
      </c>
      <c r="G18" s="13">
        <f t="shared" ref="G18:H18" si="3">SUM(G19:G25)</f>
        <v>12177017</v>
      </c>
      <c r="H18" s="13">
        <f t="shared" si="3"/>
        <v>12177117</v>
      </c>
      <c r="I18" s="13">
        <f t="shared" si="2"/>
        <v>100</v>
      </c>
    </row>
    <row r="19" spans="2:9">
      <c r="B19" s="10"/>
      <c r="C19" s="11" t="s">
        <v>22</v>
      </c>
      <c r="D19" s="30">
        <v>0</v>
      </c>
      <c r="E19" s="30">
        <v>0</v>
      </c>
      <c r="F19" s="12">
        <f t="shared" si="1"/>
        <v>0</v>
      </c>
      <c r="G19" s="30">
        <v>0</v>
      </c>
      <c r="H19" s="30">
        <v>0</v>
      </c>
      <c r="I19" s="12">
        <f t="shared" si="2"/>
        <v>0</v>
      </c>
    </row>
    <row r="20" spans="2:9">
      <c r="B20" s="2"/>
      <c r="C20" s="11" t="s">
        <v>23</v>
      </c>
      <c r="D20" s="30">
        <v>0</v>
      </c>
      <c r="E20" s="30">
        <v>0</v>
      </c>
      <c r="F20" s="12">
        <f t="shared" si="1"/>
        <v>0</v>
      </c>
      <c r="G20" s="30">
        <v>0</v>
      </c>
      <c r="H20" s="30">
        <v>0</v>
      </c>
      <c r="I20" s="12">
        <f t="shared" si="2"/>
        <v>0</v>
      </c>
    </row>
    <row r="21" spans="2:9">
      <c r="B21" s="2"/>
      <c r="C21" s="11" t="s">
        <v>24</v>
      </c>
      <c r="D21" s="30">
        <v>3126677</v>
      </c>
      <c r="E21" s="30">
        <v>-1000000</v>
      </c>
      <c r="F21" s="12">
        <f t="shared" si="1"/>
        <v>2126677</v>
      </c>
      <c r="G21" s="30">
        <v>2126677</v>
      </c>
      <c r="H21" s="30">
        <v>2126677</v>
      </c>
      <c r="I21" s="12">
        <f t="shared" si="2"/>
        <v>0</v>
      </c>
    </row>
    <row r="22" spans="2:9">
      <c r="B22" s="2"/>
      <c r="C22" s="11" t="s">
        <v>25</v>
      </c>
      <c r="D22" s="30">
        <v>0</v>
      </c>
      <c r="E22" s="30">
        <v>0</v>
      </c>
      <c r="F22" s="12">
        <f t="shared" si="1"/>
        <v>0</v>
      </c>
      <c r="G22" s="30">
        <v>0</v>
      </c>
      <c r="H22" s="30">
        <v>0</v>
      </c>
      <c r="I22" s="12">
        <f t="shared" si="2"/>
        <v>0</v>
      </c>
    </row>
    <row r="23" spans="2:9">
      <c r="B23" s="2"/>
      <c r="C23" s="11" t="s">
        <v>26</v>
      </c>
      <c r="D23" s="30">
        <v>2595408</v>
      </c>
      <c r="E23" s="30">
        <v>-483996</v>
      </c>
      <c r="F23" s="12">
        <f t="shared" si="1"/>
        <v>2111412</v>
      </c>
      <c r="G23" s="30">
        <v>2111412</v>
      </c>
      <c r="H23" s="30">
        <v>2111412</v>
      </c>
      <c r="I23" s="12">
        <f t="shared" si="2"/>
        <v>0</v>
      </c>
    </row>
    <row r="24" spans="2:9">
      <c r="B24" s="2"/>
      <c r="C24" s="11" t="s">
        <v>27</v>
      </c>
      <c r="D24" s="30">
        <v>8752281</v>
      </c>
      <c r="E24" s="30">
        <v>-1500000</v>
      </c>
      <c r="F24" s="12">
        <f t="shared" si="1"/>
        <v>7252281</v>
      </c>
      <c r="G24" s="30">
        <v>7252181</v>
      </c>
      <c r="H24" s="30">
        <v>7252281</v>
      </c>
      <c r="I24" s="12">
        <f t="shared" si="2"/>
        <v>100</v>
      </c>
    </row>
    <row r="25" spans="2:9">
      <c r="B25" s="2"/>
      <c r="C25" s="11" t="s">
        <v>28</v>
      </c>
      <c r="D25" s="30">
        <v>686747</v>
      </c>
      <c r="E25" s="30">
        <v>0</v>
      </c>
      <c r="F25" s="12">
        <f t="shared" si="1"/>
        <v>686747</v>
      </c>
      <c r="G25" s="30">
        <v>686747</v>
      </c>
      <c r="H25" s="30">
        <v>686747</v>
      </c>
      <c r="I25" s="12">
        <f t="shared" si="2"/>
        <v>0</v>
      </c>
    </row>
    <row r="26" spans="2:9" s="3" customFormat="1">
      <c r="B26" s="34" t="s">
        <v>29</v>
      </c>
      <c r="C26" s="35"/>
      <c r="D26" s="14">
        <f>SUM(D27:D35)</f>
        <v>0</v>
      </c>
      <c r="E26" s="14">
        <f>SUM(E27:E35)</f>
        <v>0</v>
      </c>
      <c r="F26" s="14">
        <f t="shared" si="1"/>
        <v>0</v>
      </c>
      <c r="G26" s="14">
        <f t="shared" ref="G26:H26" si="4">SUM(G27:G35)</f>
        <v>0</v>
      </c>
      <c r="H26" s="14">
        <f t="shared" si="4"/>
        <v>0</v>
      </c>
      <c r="I26" s="14">
        <f t="shared" si="2"/>
        <v>0</v>
      </c>
    </row>
    <row r="27" spans="2:9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>
      <c r="B33" s="2"/>
      <c r="C33" s="11" t="s">
        <v>36</v>
      </c>
      <c r="D33" s="30">
        <v>0</v>
      </c>
      <c r="E33" s="30">
        <v>0</v>
      </c>
      <c r="F33" s="12">
        <f t="shared" si="1"/>
        <v>0</v>
      </c>
      <c r="G33" s="30">
        <v>0</v>
      </c>
      <c r="H33" s="30">
        <v>0</v>
      </c>
      <c r="I33" s="12">
        <f t="shared" si="2"/>
        <v>0</v>
      </c>
    </row>
    <row r="34" spans="1:9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>
      <c r="B36" s="36" t="s">
        <v>39</v>
      </c>
      <c r="C36" s="37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>
      <c r="B41" s="8"/>
      <c r="C41" s="18" t="s">
        <v>44</v>
      </c>
      <c r="D41" s="19">
        <f>D9+D18+D26+D36</f>
        <v>18754400</v>
      </c>
      <c r="E41" s="19">
        <f>E9+E18+E26+E36</f>
        <v>-3410562.84</v>
      </c>
      <c r="F41" s="19">
        <f t="shared" si="1"/>
        <v>15343837.16</v>
      </c>
      <c r="G41" s="19">
        <f>G9+G18+G26+G36</f>
        <v>15343737.16</v>
      </c>
      <c r="H41" s="19">
        <f>H9+H18+H26+H36</f>
        <v>15343837.16</v>
      </c>
      <c r="I41" s="19">
        <f t="shared" si="2"/>
        <v>100</v>
      </c>
    </row>
    <row r="42" spans="1:9" s="3" customFormat="1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>
      <c r="B43" s="8" t="s">
        <v>12</v>
      </c>
      <c r="C43" s="8"/>
      <c r="D43" s="9">
        <f>SUM(D44:D51)</f>
        <v>0</v>
      </c>
      <c r="E43" s="9">
        <f>SUM(E44:E51)</f>
        <v>0</v>
      </c>
      <c r="F43" s="9">
        <f>D43+E43</f>
        <v>0</v>
      </c>
      <c r="G43" s="9">
        <f t="shared" ref="G43:H43" si="5">SUM(G44:G51)</f>
        <v>0</v>
      </c>
      <c r="H43" s="9">
        <f t="shared" si="5"/>
        <v>0</v>
      </c>
      <c r="I43" s="9">
        <f>F43-G43</f>
        <v>0</v>
      </c>
    </row>
    <row r="44" spans="1:9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>
      <c r="B46" s="2"/>
      <c r="C46" s="11" t="s">
        <v>15</v>
      </c>
      <c r="D46" s="30">
        <v>0</v>
      </c>
      <c r="E46" s="30">
        <v>0</v>
      </c>
      <c r="F46" s="12">
        <f t="shared" si="6"/>
        <v>0</v>
      </c>
      <c r="G46" s="30">
        <v>0</v>
      </c>
      <c r="H46" s="30">
        <v>0</v>
      </c>
      <c r="I46" s="12">
        <f t="shared" si="7"/>
        <v>0</v>
      </c>
    </row>
    <row r="47" spans="1:9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>
      <c r="B48" s="2"/>
      <c r="C48" s="11" t="s">
        <v>17</v>
      </c>
      <c r="D48" s="30">
        <v>0</v>
      </c>
      <c r="E48" s="30">
        <v>0</v>
      </c>
      <c r="F48" s="12">
        <f t="shared" si="6"/>
        <v>0</v>
      </c>
      <c r="G48" s="30">
        <v>0</v>
      </c>
      <c r="H48" s="30">
        <v>0</v>
      </c>
      <c r="I48" s="12">
        <f t="shared" si="7"/>
        <v>0</v>
      </c>
    </row>
    <row r="49" spans="2:9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>
      <c r="B50" s="2"/>
      <c r="C50" s="11" t="s">
        <v>19</v>
      </c>
      <c r="D50" s="30">
        <v>0</v>
      </c>
      <c r="E50" s="30">
        <v>0</v>
      </c>
      <c r="F50" s="12">
        <f t="shared" si="6"/>
        <v>0</v>
      </c>
      <c r="G50" s="30">
        <v>0</v>
      </c>
      <c r="H50" s="30">
        <v>0</v>
      </c>
      <c r="I50" s="12">
        <f t="shared" si="7"/>
        <v>0</v>
      </c>
    </row>
    <row r="51" spans="2:9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>
      <c r="B52" s="34" t="s">
        <v>21</v>
      </c>
      <c r="C52" s="35"/>
      <c r="D52" s="13">
        <f>SUM(D53:D59)</f>
        <v>0</v>
      </c>
      <c r="E52" s="13">
        <f>SUM(E53:E59)</f>
        <v>0</v>
      </c>
      <c r="F52" s="13">
        <f t="shared" si="6"/>
        <v>0</v>
      </c>
      <c r="G52" s="13">
        <f t="shared" ref="G52:H52" si="8">SUM(G53:G59)</f>
        <v>0</v>
      </c>
      <c r="H52" s="13">
        <f t="shared" si="8"/>
        <v>0</v>
      </c>
      <c r="I52" s="13">
        <f t="shared" si="7"/>
        <v>0</v>
      </c>
    </row>
    <row r="53" spans="2:9">
      <c r="B53" s="10"/>
      <c r="C53" s="11" t="s">
        <v>22</v>
      </c>
      <c r="D53" s="30">
        <v>0</v>
      </c>
      <c r="E53" s="30">
        <v>0</v>
      </c>
      <c r="F53" s="12">
        <f t="shared" si="6"/>
        <v>0</v>
      </c>
      <c r="G53" s="30">
        <v>0</v>
      </c>
      <c r="H53" s="30">
        <v>0</v>
      </c>
      <c r="I53" s="12">
        <f t="shared" si="7"/>
        <v>0</v>
      </c>
    </row>
    <row r="54" spans="2:9">
      <c r="B54" s="2"/>
      <c r="C54" s="11" t="s">
        <v>23</v>
      </c>
      <c r="D54" s="30">
        <v>0</v>
      </c>
      <c r="E54" s="30">
        <v>0</v>
      </c>
      <c r="F54" s="12">
        <f t="shared" si="6"/>
        <v>0</v>
      </c>
      <c r="G54" s="30">
        <v>0</v>
      </c>
      <c r="H54" s="30">
        <v>0</v>
      </c>
      <c r="I54" s="12">
        <f t="shared" si="7"/>
        <v>0</v>
      </c>
    </row>
    <row r="55" spans="2:9">
      <c r="B55" s="2"/>
      <c r="C55" s="11" t="s">
        <v>24</v>
      </c>
      <c r="D55" s="30">
        <v>0</v>
      </c>
      <c r="E55" s="30">
        <v>0</v>
      </c>
      <c r="F55" s="12">
        <f t="shared" si="6"/>
        <v>0</v>
      </c>
      <c r="G55" s="30">
        <v>0</v>
      </c>
      <c r="H55" s="30">
        <v>0</v>
      </c>
      <c r="I55" s="12">
        <f t="shared" si="7"/>
        <v>0</v>
      </c>
    </row>
    <row r="56" spans="2:9">
      <c r="B56" s="2"/>
      <c r="C56" s="11" t="s">
        <v>25</v>
      </c>
      <c r="D56" s="30">
        <v>0</v>
      </c>
      <c r="E56" s="30">
        <v>0</v>
      </c>
      <c r="F56" s="12">
        <f t="shared" si="6"/>
        <v>0</v>
      </c>
      <c r="G56" s="30">
        <v>0</v>
      </c>
      <c r="H56" s="30">
        <v>0</v>
      </c>
      <c r="I56" s="12">
        <f t="shared" si="7"/>
        <v>0</v>
      </c>
    </row>
    <row r="57" spans="2:9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>
      <c r="B60" s="34" t="s">
        <v>29</v>
      </c>
      <c r="C60" s="35"/>
      <c r="D60" s="14">
        <f>SUM(D61:D69)</f>
        <v>0</v>
      </c>
      <c r="E60" s="14">
        <f>SUM(E61:E69)</f>
        <v>0</v>
      </c>
      <c r="F60" s="14">
        <f t="shared" si="6"/>
        <v>0</v>
      </c>
      <c r="G60" s="14">
        <f t="shared" ref="G60:H60" si="9">SUM(G61:G69)</f>
        <v>0</v>
      </c>
      <c r="H60" s="14">
        <f t="shared" si="9"/>
        <v>0</v>
      </c>
      <c r="I60" s="14">
        <f t="shared" si="7"/>
        <v>0</v>
      </c>
    </row>
    <row r="61" spans="2:9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>
      <c r="B67" s="2"/>
      <c r="C67" s="11" t="s">
        <v>36</v>
      </c>
      <c r="D67" s="30">
        <v>0</v>
      </c>
      <c r="E67" s="30">
        <v>0</v>
      </c>
      <c r="F67" s="12">
        <f t="shared" si="6"/>
        <v>0</v>
      </c>
      <c r="G67" s="30">
        <v>0</v>
      </c>
      <c r="H67" s="30">
        <v>0</v>
      </c>
      <c r="I67" s="12">
        <f t="shared" si="7"/>
        <v>0</v>
      </c>
    </row>
    <row r="68" spans="2:10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>
      <c r="B70" s="36" t="s">
        <v>39</v>
      </c>
      <c r="C70" s="37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>
      <c r="B75" s="8"/>
      <c r="C75" s="18" t="s">
        <v>47</v>
      </c>
      <c r="D75" s="21">
        <f>D43+D52+D60+D70</f>
        <v>0</v>
      </c>
      <c r="E75" s="21">
        <f>E43+E52+E60+E70</f>
        <v>0</v>
      </c>
      <c r="F75" s="21">
        <f>D75+E75</f>
        <v>0</v>
      </c>
      <c r="G75" s="21">
        <f>G43+G52+G60+G70</f>
        <v>0</v>
      </c>
      <c r="H75" s="21">
        <f>H43+H52+H60+H70</f>
        <v>0</v>
      </c>
      <c r="I75" s="21">
        <f t="shared" si="7"/>
        <v>0</v>
      </c>
    </row>
    <row r="76" spans="2:10" s="3" customFormat="1" ht="15.75" thickBot="1">
      <c r="B76" s="22"/>
      <c r="C76" s="23" t="s">
        <v>48</v>
      </c>
      <c r="D76" s="24">
        <f>D41+D75</f>
        <v>18754400</v>
      </c>
      <c r="E76" s="24">
        <f t="shared" ref="E76:I76" si="10">E41+E75</f>
        <v>-3410562.84</v>
      </c>
      <c r="F76" s="24">
        <f>F41+F75</f>
        <v>15343837.16</v>
      </c>
      <c r="G76" s="24">
        <f t="shared" si="10"/>
        <v>15343737.16</v>
      </c>
      <c r="H76" s="24">
        <f t="shared" si="10"/>
        <v>15343837.16</v>
      </c>
      <c r="I76" s="24">
        <f t="shared" si="10"/>
        <v>100</v>
      </c>
      <c r="J76" s="25"/>
    </row>
    <row r="77" spans="2:10" ht="15.75" thickTop="1">
      <c r="C77" s="2"/>
      <c r="D77" s="2"/>
      <c r="E77" s="2"/>
      <c r="F77" s="2"/>
      <c r="G77" s="2"/>
      <c r="H77" s="2"/>
      <c r="I77" s="2"/>
    </row>
    <row r="78" spans="2:10" ht="18.75">
      <c r="B78" s="26" t="s">
        <v>49</v>
      </c>
      <c r="C78" s="2"/>
      <c r="D78" s="2"/>
      <c r="E78" s="2"/>
      <c r="F78" s="2"/>
      <c r="G78" s="2"/>
      <c r="H78" s="2"/>
      <c r="I78" s="2"/>
    </row>
    <row r="79" spans="2:10">
      <c r="C79" s="2"/>
      <c r="D79" s="2"/>
      <c r="E79" s="2"/>
      <c r="F79" s="2"/>
      <c r="G79" s="2"/>
      <c r="H79" s="2"/>
      <c r="I79" s="2"/>
    </row>
    <row r="80" spans="2:10">
      <c r="C80" s="27"/>
      <c r="D80" s="2"/>
      <c r="E80" s="27"/>
      <c r="F80" s="27"/>
      <c r="G80" s="27"/>
      <c r="H80" s="27"/>
      <c r="I80" s="2"/>
    </row>
    <row r="81" spans="1:9">
      <c r="C81" s="33" t="s">
        <v>52</v>
      </c>
      <c r="D81" s="2"/>
      <c r="E81" s="33" t="s">
        <v>53</v>
      </c>
      <c r="F81" s="33"/>
      <c r="G81" s="33"/>
      <c r="H81" s="33"/>
      <c r="I81" s="2"/>
    </row>
    <row r="82" spans="1:9">
      <c r="C82" s="33"/>
      <c r="D82" s="2"/>
      <c r="E82" s="33"/>
      <c r="F82" s="33"/>
      <c r="G82" s="33"/>
      <c r="H82" s="33"/>
      <c r="I82" s="2"/>
    </row>
    <row r="83" spans="1:9" ht="15" customHeight="1">
      <c r="C83" s="28" t="s">
        <v>54</v>
      </c>
      <c r="D83" s="2"/>
      <c r="E83" s="33" t="s">
        <v>55</v>
      </c>
      <c r="F83" s="33"/>
      <c r="G83" s="33"/>
      <c r="H83" s="33"/>
      <c r="I83" s="2"/>
    </row>
    <row r="84" spans="1:9" s="29" customFormat="1" ht="15" customHeight="1">
      <c r="A84" s="44" t="s">
        <v>56</v>
      </c>
      <c r="B84" s="44"/>
      <c r="C84" s="44"/>
      <c r="D84" s="44"/>
      <c r="E84" s="44"/>
      <c r="F84" s="44"/>
      <c r="G84" s="44"/>
      <c r="H84" s="44"/>
      <c r="I84" s="44"/>
    </row>
    <row r="85" spans="1:9" s="29" customFormat="1" ht="15" customHeight="1">
      <c r="A85" s="44"/>
      <c r="B85" s="44"/>
      <c r="C85" s="44"/>
      <c r="D85" s="44"/>
      <c r="E85" s="44"/>
      <c r="F85" s="44"/>
      <c r="G85" s="44"/>
      <c r="H85" s="44"/>
      <c r="I85" s="44"/>
    </row>
    <row r="86" spans="1:9"/>
  </sheetData>
  <sheetProtection algorithmName="SHA-512" hashValue="IIZXtCf+7ctY0iEEFNtAgvDqc09utSMEwTbyP6QC/6/U5xSNcY+jqJmYXYMXAErnow/YgTjzjBY74bu0GWNvkQ==" saltValue="o9j/Lu1ldiwfTLU2AK4Tsw==" spinCount="100000" sheet="1" objects="1" scenarios="1" selectLockedCells="1" selectUnlockedCells="1"/>
  <mergeCells count="17">
    <mergeCell ref="A84:I85"/>
    <mergeCell ref="E83:H83"/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2020-12-02T20:33:40Z</cp:lastPrinted>
  <dcterms:created xsi:type="dcterms:W3CDTF">2020-09-21T18:38:21Z</dcterms:created>
  <dcterms:modified xsi:type="dcterms:W3CDTF">2023-08-18T17:49:52Z</dcterms:modified>
</cp:coreProperties>
</file>