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055"/>
  </bookViews>
  <sheets>
    <sheet name="Hoja1" sheetId="1" r:id="rId1"/>
    <sheet name="Hoja2" sheetId="2" r:id="rId2"/>
  </sheets>
  <definedNames>
    <definedName name="_xlnm.Print_Area" localSheetId="0">Hoja1!$A$1:$L$165</definedName>
  </definedNames>
  <calcPr calcId="125725"/>
</workbook>
</file>

<file path=xl/calcChain.xml><?xml version="1.0" encoding="utf-8"?>
<calcChain xmlns="http://schemas.openxmlformats.org/spreadsheetml/2006/main">
  <c r="L160" i="1"/>
  <c r="K160"/>
  <c r="J160"/>
  <c r="I160"/>
  <c r="H160"/>
  <c r="G160"/>
  <c r="F160"/>
  <c r="E160"/>
  <c r="D160"/>
  <c r="L155"/>
  <c r="K155"/>
  <c r="J155"/>
  <c r="I155"/>
  <c r="H155"/>
  <c r="G155"/>
  <c r="F155"/>
  <c r="E155"/>
  <c r="D155"/>
  <c r="C155"/>
  <c r="L148"/>
  <c r="K148"/>
  <c r="J148"/>
  <c r="I148"/>
  <c r="H148"/>
  <c r="G148"/>
  <c r="F148"/>
  <c r="E148"/>
  <c r="D148"/>
  <c r="C148"/>
  <c r="L141"/>
  <c r="K141"/>
  <c r="J141"/>
  <c r="I141"/>
  <c r="H141"/>
  <c r="G141"/>
  <c r="F141"/>
  <c r="E141"/>
  <c r="D141"/>
  <c r="C141"/>
  <c r="L131"/>
  <c r="K131"/>
  <c r="J131"/>
  <c r="I131"/>
  <c r="H131"/>
  <c r="G131"/>
  <c r="F131"/>
  <c r="E131"/>
  <c r="D131"/>
  <c r="C131"/>
  <c r="L119"/>
  <c r="K119"/>
  <c r="J119"/>
  <c r="I119"/>
  <c r="H119"/>
  <c r="G119"/>
  <c r="F119"/>
  <c r="E119"/>
  <c r="D119"/>
  <c r="C119"/>
  <c r="L105"/>
  <c r="K105"/>
  <c r="J105"/>
  <c r="I105"/>
  <c r="H105"/>
  <c r="G105"/>
  <c r="F105"/>
  <c r="E105"/>
  <c r="D105"/>
  <c r="L100"/>
  <c r="K100"/>
  <c r="J100"/>
  <c r="I100"/>
  <c r="H100"/>
  <c r="G100"/>
  <c r="F100"/>
  <c r="E100"/>
  <c r="D100"/>
  <c r="C100"/>
  <c r="L87"/>
  <c r="K87"/>
  <c r="J87"/>
  <c r="I87"/>
  <c r="H87"/>
  <c r="G87"/>
  <c r="F87"/>
  <c r="E87"/>
  <c r="D87"/>
  <c r="C87"/>
  <c r="L80"/>
  <c r="K80"/>
  <c r="J80"/>
  <c r="I80"/>
  <c r="H80"/>
  <c r="G80"/>
  <c r="F80"/>
  <c r="E80"/>
  <c r="D80"/>
  <c r="C80"/>
  <c r="L71"/>
  <c r="K71"/>
  <c r="J71"/>
  <c r="I71"/>
  <c r="H71"/>
  <c r="G71"/>
  <c r="F71"/>
  <c r="E71"/>
  <c r="D71"/>
  <c r="L64"/>
  <c r="K64"/>
  <c r="J64"/>
  <c r="I64"/>
  <c r="H64"/>
  <c r="G64"/>
  <c r="F64"/>
  <c r="E64"/>
  <c r="D64"/>
  <c r="L51"/>
  <c r="K51"/>
  <c r="J51"/>
  <c r="I51"/>
  <c r="H51"/>
  <c r="G51"/>
  <c r="F51"/>
  <c r="E51"/>
  <c r="D51"/>
  <c r="L40"/>
  <c r="K40"/>
  <c r="J40"/>
  <c r="I40"/>
  <c r="H40"/>
  <c r="G40"/>
  <c r="F40"/>
  <c r="E40"/>
  <c r="D40"/>
  <c r="C40"/>
  <c r="L21"/>
  <c r="K21"/>
  <c r="J21"/>
  <c r="I21"/>
  <c r="H21"/>
  <c r="G21"/>
  <c r="F21"/>
  <c r="E21"/>
  <c r="D21"/>
  <c r="L14"/>
  <c r="K14"/>
  <c r="J14"/>
  <c r="I14"/>
  <c r="H14"/>
  <c r="G14"/>
  <c r="F14"/>
  <c r="E14"/>
  <c r="D14"/>
  <c r="C160"/>
  <c r="C105"/>
  <c r="C71"/>
  <c r="C64"/>
  <c r="C51"/>
  <c r="C21"/>
  <c r="C14"/>
  <c r="D163" l="1"/>
  <c r="H163"/>
  <c r="L163"/>
  <c r="G163"/>
  <c r="C163"/>
  <c r="F163"/>
  <c r="E163"/>
  <c r="I163"/>
  <c r="J163"/>
  <c r="K163"/>
</calcChain>
</file>

<file path=xl/sharedStrings.xml><?xml version="1.0" encoding="utf-8"?>
<sst xmlns="http://schemas.openxmlformats.org/spreadsheetml/2006/main" count="486" uniqueCount="209">
  <si>
    <t>Periodo 21 al 21 Quincenal del 01/11/2022 al 15/11/2022</t>
  </si>
  <si>
    <t>Código</t>
  </si>
  <si>
    <t>Empleado</t>
  </si>
  <si>
    <t>Sueldo</t>
  </si>
  <si>
    <t>*TOTAL* *PERCEPCIONES*</t>
  </si>
  <si>
    <t>Subs al Empleo acreditado</t>
  </si>
  <si>
    <t>Subs al Empleo (mes)</t>
  </si>
  <si>
    <t>I.S.R. (mes)</t>
  </si>
  <si>
    <t>Préstamo empresa</t>
  </si>
  <si>
    <t>Ajuste al neto</t>
  </si>
  <si>
    <t>*TOTAL* *DEDUCCIONES*</t>
  </si>
  <si>
    <t>*NETO*</t>
  </si>
  <si>
    <t>Departamento 19 ADMINISTRACION Y FINANZAS</t>
  </si>
  <si>
    <t>043</t>
  </si>
  <si>
    <t>Alvarez Cruz Ma. Mercedes</t>
  </si>
  <si>
    <t>348</t>
  </si>
  <si>
    <t>Evangelista Aguilar Blanca Isela</t>
  </si>
  <si>
    <t>Total Depto</t>
  </si>
  <si>
    <t xml:space="preserve">  -----------------------</t>
  </si>
  <si>
    <t>Departamento 18 ASISTENCIA SOCIAL</t>
  </si>
  <si>
    <t>360</t>
  </si>
  <si>
    <t>Flores Arias Dulce Maleny</t>
  </si>
  <si>
    <t>148</t>
  </si>
  <si>
    <t>Gallegos Ortiz Zayra Berenice</t>
  </si>
  <si>
    <t>305</t>
  </si>
  <si>
    <t>Garcia Ramos Liliana</t>
  </si>
  <si>
    <t>Departamento 1 CADI</t>
  </si>
  <si>
    <t>161</t>
  </si>
  <si>
    <t>Bautista Aguilera Virginia</t>
  </si>
  <si>
    <t>004</t>
  </si>
  <si>
    <t>Carrillo Morales Rosalinda</t>
  </si>
  <si>
    <t>262</t>
  </si>
  <si>
    <t>Castro  Villasano Rut Esmeralda</t>
  </si>
  <si>
    <t>185</t>
  </si>
  <si>
    <t>Flores Barbosa Juana Araceli</t>
  </si>
  <si>
    <t>325</t>
  </si>
  <si>
    <t>Garcia Lara Gloria</t>
  </si>
  <si>
    <t>035</t>
  </si>
  <si>
    <t>Hernandez Perez Martha Guadalupe</t>
  </si>
  <si>
    <t>358</t>
  </si>
  <si>
    <t>Leon Alvarez Anna Alejandra</t>
  </si>
  <si>
    <t>296</t>
  </si>
  <si>
    <t>Loza Morales Diana Laura</t>
  </si>
  <si>
    <t>020</t>
  </si>
  <si>
    <t>Loza Vazquez Ma. Ofelia</t>
  </si>
  <si>
    <t>316</t>
  </si>
  <si>
    <t>Lua Cisneros Ericka Jazmin</t>
  </si>
  <si>
    <t>293</t>
  </si>
  <si>
    <t>Marquez  Navarro Rosa Erika</t>
  </si>
  <si>
    <t>199</t>
  </si>
  <si>
    <t>Salgado Castellanos Blanca</t>
  </si>
  <si>
    <t>362</t>
  </si>
  <si>
    <t>Tellez Becerra Jessica</t>
  </si>
  <si>
    <t>015</t>
  </si>
  <si>
    <t>Vazquez Gonzalez Dominga</t>
  </si>
  <si>
    <t>016</t>
  </si>
  <si>
    <t>Villa Sanchez Elizabeth</t>
  </si>
  <si>
    <t>Departamento 3 CAIC I</t>
  </si>
  <si>
    <t>335</t>
  </si>
  <si>
    <t>Cervantes  Garibay Ingrid Naomi</t>
  </si>
  <si>
    <t>198</t>
  </si>
  <si>
    <t>Enriquez Salgado Leslie Elizabeth</t>
  </si>
  <si>
    <t>359</t>
  </si>
  <si>
    <t>Gomez Rios Dayanara</t>
  </si>
  <si>
    <t>264</t>
  </si>
  <si>
    <t>Ramos Rodriguez Montserrath</t>
  </si>
  <si>
    <t>336</t>
  </si>
  <si>
    <t>Santiago Baeza Pammela Monterrat</t>
  </si>
  <si>
    <t>302</t>
  </si>
  <si>
    <t>Santoyo Godinez Veronica Stefania</t>
  </si>
  <si>
    <t>014</t>
  </si>
  <si>
    <t>Valdivia  Zaragoza Josefina</t>
  </si>
  <si>
    <t>Departamento 4 CASA DIA</t>
  </si>
  <si>
    <t>034</t>
  </si>
  <si>
    <t>Cruz Aviña Bibiana</t>
  </si>
  <si>
    <t>025</t>
  </si>
  <si>
    <t>Diaz Alvarez Olivia</t>
  </si>
  <si>
    <t>339</t>
  </si>
  <si>
    <t>Flores Cervantes Diego Ulises</t>
  </si>
  <si>
    <t>054</t>
  </si>
  <si>
    <t>Flores Ramos Teresa</t>
  </si>
  <si>
    <t>334</t>
  </si>
  <si>
    <t>Flores Valdovinos Monserrat</t>
  </si>
  <si>
    <t>113</t>
  </si>
  <si>
    <t>Vazquez  Salazar Sandra Guillermina</t>
  </si>
  <si>
    <t>330</t>
  </si>
  <si>
    <t>Villarruel Gutierrez Syndira Pouleth</t>
  </si>
  <si>
    <t>Departamento 12 CENTRO COMUNITARIO EL ROSARIO</t>
  </si>
  <si>
    <t>289</t>
  </si>
  <si>
    <t>Arriaga Ornelas Ma. Guadalupe</t>
  </si>
  <si>
    <t>183</t>
  </si>
  <si>
    <t>Lopez Andrade Claudia Gabriela</t>
  </si>
  <si>
    <t>256</t>
  </si>
  <si>
    <t>Rios Hinojosa Dayanara</t>
  </si>
  <si>
    <t>Departamento 6 COMEDOR ASISTENCIAL</t>
  </si>
  <si>
    <t>044</t>
  </si>
  <si>
    <t>Basulto  Lopez  Carlos</t>
  </si>
  <si>
    <t>363</t>
  </si>
  <si>
    <t>Bravo Silva  Beatriz</t>
  </si>
  <si>
    <t>364</t>
  </si>
  <si>
    <t>Bravo Silva Imelda</t>
  </si>
  <si>
    <t>317</t>
  </si>
  <si>
    <t>Martinez Castillo  Maria Cristina</t>
  </si>
  <si>
    <t>166</t>
  </si>
  <si>
    <t>Venegas Mota Marisa</t>
  </si>
  <si>
    <t>Departamento 9 COMEDOR ZULA</t>
  </si>
  <si>
    <t>255</t>
  </si>
  <si>
    <t>Cardenas  Cardenas Maria Guadalupe</t>
  </si>
  <si>
    <t>040</t>
  </si>
  <si>
    <t>Flores Vazquez Maria Del Refugio</t>
  </si>
  <si>
    <t>029</t>
  </si>
  <si>
    <t>Rojo Leyva Maria Esther</t>
  </si>
  <si>
    <t>Departamento 13 CRIO</t>
  </si>
  <si>
    <t>291</t>
  </si>
  <si>
    <t>Aguilar Rodriguez Alicia</t>
  </si>
  <si>
    <t>355</t>
  </si>
  <si>
    <t>Alatorre Veloz Liliana Guadalupe</t>
  </si>
  <si>
    <t>260</t>
  </si>
  <si>
    <t>Cervantes Garcia Odalys</t>
  </si>
  <si>
    <t>298</t>
  </si>
  <si>
    <t>Garcia Ortiz Alinne Reyna</t>
  </si>
  <si>
    <t>345</t>
  </si>
  <si>
    <t>Leal Contreras Gisela</t>
  </si>
  <si>
    <t>028</t>
  </si>
  <si>
    <t>Martinez Lopez Ana Paulina</t>
  </si>
  <si>
    <t>118</t>
  </si>
  <si>
    <t>Perez Sanchez Luz Maria</t>
  </si>
  <si>
    <t>341</t>
  </si>
  <si>
    <t>Sanchez Ramirez Araceli</t>
  </si>
  <si>
    <t>353</t>
  </si>
  <si>
    <t>Zuñiga  Lerma Zyanya Denisse</t>
  </si>
  <si>
    <t>Departamento 21 DIF CENTRAL</t>
  </si>
  <si>
    <t>361</t>
  </si>
  <si>
    <t>Moreno Duran Samuel Ulises</t>
  </si>
  <si>
    <t>Departamento 14 DIRECCION GENERAL</t>
  </si>
  <si>
    <t>343</t>
  </si>
  <si>
    <t>Barajas Adame Ana Esmeralda</t>
  </si>
  <si>
    <t>338</t>
  </si>
  <si>
    <t>Cabrera Gutierrez Liliana Berenice</t>
  </si>
  <si>
    <t>052</t>
  </si>
  <si>
    <t>Flores Herrera Juan Gabriel</t>
  </si>
  <si>
    <t>058</t>
  </si>
  <si>
    <t>Gomez Herrera Liliana</t>
  </si>
  <si>
    <t>344</t>
  </si>
  <si>
    <t>Licona Godinez Efrain</t>
  </si>
  <si>
    <t>222</t>
  </si>
  <si>
    <t>Maldonado Magaña Ana Estela</t>
  </si>
  <si>
    <t>157</t>
  </si>
  <si>
    <t>Ramirez  Jaramillo Victor Manuel</t>
  </si>
  <si>
    <t>346</t>
  </si>
  <si>
    <t>Rivera Magaña Felipe</t>
  </si>
  <si>
    <t>275</t>
  </si>
  <si>
    <t>Zaragoza Pantoja Eduardo Javier</t>
  </si>
  <si>
    <t>159</t>
  </si>
  <si>
    <t>Zuñiga Castro Javier</t>
  </si>
  <si>
    <t>Departamento 16 FORTALECIMIENTO DE LA FAMILIA</t>
  </si>
  <si>
    <t>282</t>
  </si>
  <si>
    <t>Aranda Hernández Sofía</t>
  </si>
  <si>
    <t>245</t>
  </si>
  <si>
    <t>Cervantes Andrade Nancy Gabriela</t>
  </si>
  <si>
    <t>200</t>
  </si>
  <si>
    <t>Ortega Becerra Andrea Guadalupe</t>
  </si>
  <si>
    <t>352</t>
  </si>
  <si>
    <t>Retana Castellanos Melissa</t>
  </si>
  <si>
    <t>342</t>
  </si>
  <si>
    <t>Torres Negrete Alma Rocio</t>
  </si>
  <si>
    <t>276</t>
  </si>
  <si>
    <t>Vazquez Cervantes Lucila</t>
  </si>
  <si>
    <t>356</t>
  </si>
  <si>
    <t>Velasco Moncada Adriana Patricia</t>
  </si>
  <si>
    <t>270</t>
  </si>
  <si>
    <t>Zaragoza Gonzalez Maria Rebeca</t>
  </si>
  <si>
    <t>Departamento 11 PPNNA Y UAVI</t>
  </si>
  <si>
    <t>076</t>
  </si>
  <si>
    <t>Ceron Alvarado Alma Carolina</t>
  </si>
  <si>
    <t>351</t>
  </si>
  <si>
    <t>Duran Loera Edgar Omar</t>
  </si>
  <si>
    <t>306</t>
  </si>
  <si>
    <t>Mercado Zuñiga Marlon Vinicio</t>
  </si>
  <si>
    <t>078</t>
  </si>
  <si>
    <t>Nuñez Hernandez Dalia Hilda</t>
  </si>
  <si>
    <t>277</t>
  </si>
  <si>
    <t>Salamanca Hernandez Pilar Del Carmen</t>
  </si>
  <si>
    <t>307</t>
  </si>
  <si>
    <t>Villa Sanchez Jose Gerardo</t>
  </si>
  <si>
    <t>Departamento 17 RECURSOS HUMANOS Y JURIDICOS</t>
  </si>
  <si>
    <t>254</t>
  </si>
  <si>
    <t>Avila Valencia Martha Patricia</t>
  </si>
  <si>
    <t>237</t>
  </si>
  <si>
    <t>Cervates Zamora Maria Xitlali</t>
  </si>
  <si>
    <t>280</t>
  </si>
  <si>
    <t>Lozano Saavedra Ana Rosa</t>
  </si>
  <si>
    <t>Departamento 20 SEGURIDAD ALIMENTARIA</t>
  </si>
  <si>
    <t>292</t>
  </si>
  <si>
    <t>Gaytan Castellanos Maria Fernanda</t>
  </si>
  <si>
    <t>340</t>
  </si>
  <si>
    <t>Lopez Lopez Marlene Jaquelyne</t>
  </si>
  <si>
    <t>152</t>
  </si>
  <si>
    <t>Maciel Martinez Jorge Luis</t>
  </si>
  <si>
    <t>Departamento 15 TRANSPARENCIA</t>
  </si>
  <si>
    <t>252</t>
  </si>
  <si>
    <t>Rodriguez Gutierrez Monica</t>
  </si>
  <si>
    <t xml:space="preserve">  =============</t>
  </si>
  <si>
    <t>Total Gral.</t>
  </si>
  <si>
    <t xml:space="preserve"> </t>
  </si>
  <si>
    <t>Sueldo integrado</t>
  </si>
  <si>
    <t>SISTEMA PARA EL DESARROLLO INTEGRAL DE LA FAMILIA DEL</t>
  </si>
  <si>
    <t>MUNICIPIO DE OCOTLÁN JALISCO</t>
  </si>
  <si>
    <t>0478781869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</si>
</sst>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0_ ;[Red]\-0\ "/>
  </numFmts>
  <fonts count="7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003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164" fontId="5" fillId="0" borderId="0" xfId="0" applyNumberFormat="1" applyFont="1" applyBorder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5" fillId="0" borderId="0" xfId="0" applyNumberFormat="1" applyFont="1"/>
    <xf numFmtId="164" fontId="1" fillId="0" borderId="2" xfId="0" applyNumberFormat="1" applyFont="1" applyBorder="1"/>
    <xf numFmtId="164" fontId="1" fillId="0" borderId="2" xfId="0" applyNumberFormat="1" applyFont="1" applyBorder="1" applyAlignment="1">
      <alignment horizontal="right"/>
    </xf>
    <xf numFmtId="164" fontId="5" fillId="0" borderId="2" xfId="0" applyNumberFormat="1" applyFont="1" applyBorder="1"/>
    <xf numFmtId="49" fontId="5" fillId="0" borderId="2" xfId="0" applyNumberFormat="1" applyFont="1" applyBorder="1"/>
    <xf numFmtId="49" fontId="6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49" fontId="1" fillId="3" borderId="2" xfId="0" applyNumberFormat="1" applyFont="1" applyFill="1" applyBorder="1"/>
    <xf numFmtId="164" fontId="1" fillId="3" borderId="2" xfId="0" applyNumberFormat="1" applyFont="1" applyFill="1" applyBorder="1"/>
    <xf numFmtId="164" fontId="1" fillId="3" borderId="3" xfId="0" applyNumberFormat="1" applyFont="1" applyFill="1" applyBorder="1"/>
    <xf numFmtId="164" fontId="1" fillId="3" borderId="0" xfId="0" applyNumberFormat="1" applyFont="1" applyFill="1"/>
    <xf numFmtId="164" fontId="3" fillId="0" borderId="0" xfId="0" applyNumberFormat="1" applyFont="1" applyAlignment="1">
      <alignment horizontal="center"/>
    </xf>
    <xf numFmtId="164" fontId="1" fillId="0" borderId="2" xfId="0" applyNumberFormat="1" applyFont="1" applyFill="1" applyBorder="1"/>
    <xf numFmtId="165" fontId="1" fillId="0" borderId="2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/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49" fontId="5" fillId="3" borderId="0" xfId="0" applyNumberFormat="1" applyFont="1" applyFill="1" applyAlignment="1">
      <alignment horizontal="left"/>
    </xf>
    <xf numFmtId="164" fontId="1" fillId="3" borderId="0" xfId="0" applyNumberFormat="1" applyFont="1" applyFill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49" fontId="1" fillId="3" borderId="0" xfId="0" applyNumberFormat="1" applyFont="1" applyFill="1"/>
    <xf numFmtId="164" fontId="5" fillId="3" borderId="2" xfId="0" applyNumberFormat="1" applyFont="1" applyFill="1" applyBorder="1"/>
    <xf numFmtId="49" fontId="5" fillId="3" borderId="2" xfId="0" applyNumberFormat="1" applyFont="1" applyFill="1" applyBorder="1"/>
    <xf numFmtId="0" fontId="0" fillId="3" borderId="0" xfId="0" applyFill="1"/>
    <xf numFmtId="164" fontId="5" fillId="3" borderId="0" xfId="0" applyNumberFormat="1" applyFont="1" applyFill="1" applyBorder="1"/>
    <xf numFmtId="164" fontId="1" fillId="3" borderId="0" xfId="0" applyNumberFormat="1" applyFont="1" applyFill="1" applyBorder="1"/>
    <xf numFmtId="49" fontId="5" fillId="3" borderId="2" xfId="0" applyNumberFormat="1" applyFont="1" applyFill="1" applyBorder="1" applyAlignment="1">
      <alignment horizontal="left"/>
    </xf>
    <xf numFmtId="164" fontId="1" fillId="3" borderId="3" xfId="0" applyNumberFormat="1" applyFont="1" applyFill="1" applyBorder="1" applyAlignment="1">
      <alignment horizontal="right"/>
    </xf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mruColors>
      <color rgb="FF9900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628651</xdr:colOff>
      <xdr:row>1</xdr:row>
      <xdr:rowOff>0</xdr:rowOff>
    </xdr:from>
    <xdr:to>
      <xdr:col>1</xdr:col>
      <xdr:colOff>1570483</xdr:colOff>
      <xdr:row>5</xdr:row>
      <xdr:rowOff>85725</xdr:rowOff>
    </xdr:to>
    <xdr:pic>
      <xdr:nvPicPr>
        <xdr:cNvPr id="2" name="1 Imagen" descr="DIF-HORIZONTAL-POSITIVO (2)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8651" y="0"/>
          <a:ext cx="1760982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N16" sqref="N16"/>
    </sheetView>
  </sheetViews>
  <sheetFormatPr baseColWidth="10" defaultRowHeight="11.25"/>
  <cols>
    <col min="1" max="1" width="12.28515625" style="2" customWidth="1"/>
    <col min="2" max="2" width="30.7109375" style="1" customWidth="1"/>
    <col min="3" max="3" width="12.28515625" style="1" customWidth="1"/>
    <col min="4" max="4" width="11.42578125" style="1" customWidth="1"/>
    <col min="5" max="5" width="15" style="1" customWidth="1"/>
    <col min="6" max="6" width="10.7109375" style="1" customWidth="1"/>
    <col min="7" max="7" width="7.7109375" style="1" customWidth="1"/>
    <col min="8" max="8" width="9.85546875" style="1" customWidth="1"/>
    <col min="9" max="9" width="11.7109375" style="1" customWidth="1"/>
    <col min="10" max="10" width="6.5703125" style="1" customWidth="1"/>
    <col min="11" max="11" width="13.42578125" style="1" customWidth="1"/>
    <col min="12" max="12" width="10.140625" style="1" customWidth="1"/>
    <col min="13" max="16384" width="11.42578125" style="1"/>
  </cols>
  <sheetData>
    <row r="1" spans="1:12" s="9" customFormat="1">
      <c r="A1" s="2"/>
    </row>
    <row r="2" spans="1:12" ht="21" customHeight="1">
      <c r="A2" s="5"/>
      <c r="B2" s="29" t="s">
        <v>206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5.75" customHeight="1">
      <c r="B3" s="30" t="s">
        <v>207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s="9" customFormat="1" ht="15.75" customHeight="1">
      <c r="A4" s="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1.25" customHeight="1"/>
    <row r="6" spans="1:12" ht="12.75">
      <c r="B6" s="31" t="s">
        <v>0</v>
      </c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4.5" customHeight="1"/>
    <row r="8" spans="1:12" s="3" customFormat="1" ht="33.75" customHeight="1" thickBot="1">
      <c r="A8" s="16" t="s">
        <v>1</v>
      </c>
      <c r="B8" s="17" t="s">
        <v>2</v>
      </c>
      <c r="C8" s="17" t="s">
        <v>205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</row>
    <row r="9" spans="1:12" ht="12" thickTop="1"/>
    <row r="10" spans="1:12">
      <c r="A10" s="15" t="s">
        <v>12</v>
      </c>
      <c r="B10" s="12"/>
    </row>
    <row r="11" spans="1:12" s="21" customFormat="1">
      <c r="A11" s="18" t="s">
        <v>13</v>
      </c>
      <c r="B11" s="19" t="s">
        <v>14</v>
      </c>
      <c r="C11" s="20">
        <v>4768.5</v>
      </c>
      <c r="D11" s="19">
        <v>4768.5</v>
      </c>
      <c r="E11" s="19">
        <v>4768.5</v>
      </c>
      <c r="F11" s="19">
        <v>0</v>
      </c>
      <c r="G11" s="19">
        <v>0</v>
      </c>
      <c r="H11" s="19">
        <v>384.88</v>
      </c>
      <c r="I11" s="19">
        <v>0</v>
      </c>
      <c r="J11" s="19">
        <v>0.02</v>
      </c>
      <c r="K11" s="19">
        <v>384.9</v>
      </c>
      <c r="L11" s="19">
        <v>4383.6000000000004</v>
      </c>
    </row>
    <row r="12" spans="1:12" s="21" customFormat="1">
      <c r="A12" s="18" t="s">
        <v>15</v>
      </c>
      <c r="B12" s="19" t="s">
        <v>16</v>
      </c>
      <c r="C12" s="20">
        <v>5420.55</v>
      </c>
      <c r="D12" s="19">
        <v>5420.55</v>
      </c>
      <c r="E12" s="19">
        <v>5420.55</v>
      </c>
      <c r="F12" s="19">
        <v>0</v>
      </c>
      <c r="G12" s="19">
        <v>0</v>
      </c>
      <c r="H12" s="19">
        <v>489.21</v>
      </c>
      <c r="I12" s="19">
        <v>0</v>
      </c>
      <c r="J12" s="19">
        <v>0.14000000000000001</v>
      </c>
      <c r="K12" s="19">
        <v>489.35</v>
      </c>
      <c r="L12" s="19">
        <v>4931.2</v>
      </c>
    </row>
    <row r="13" spans="1:12" s="33" customFormat="1">
      <c r="A13" s="32" t="s">
        <v>17</v>
      </c>
      <c r="C13" s="34" t="s">
        <v>18</v>
      </c>
      <c r="D13" s="34" t="s">
        <v>18</v>
      </c>
      <c r="E13" s="34" t="s">
        <v>18</v>
      </c>
      <c r="F13" s="34" t="s">
        <v>18</v>
      </c>
      <c r="G13" s="34" t="s">
        <v>18</v>
      </c>
      <c r="H13" s="34" t="s">
        <v>18</v>
      </c>
      <c r="I13" s="34" t="s">
        <v>18</v>
      </c>
      <c r="J13" s="34" t="s">
        <v>18</v>
      </c>
      <c r="K13" s="34" t="s">
        <v>18</v>
      </c>
      <c r="L13" s="34" t="s">
        <v>18</v>
      </c>
    </row>
    <row r="14" spans="1:12" s="21" customFormat="1">
      <c r="A14" s="35"/>
      <c r="C14" s="36">
        <f>SUM(C11:C13)</f>
        <v>10189.049999999999</v>
      </c>
      <c r="D14" s="36">
        <f t="shared" ref="D14:L14" si="0">SUM(D11:D13)</f>
        <v>10189.049999999999</v>
      </c>
      <c r="E14" s="36">
        <f t="shared" si="0"/>
        <v>10189.049999999999</v>
      </c>
      <c r="F14" s="36">
        <f t="shared" si="0"/>
        <v>0</v>
      </c>
      <c r="G14" s="36">
        <f t="shared" si="0"/>
        <v>0</v>
      </c>
      <c r="H14" s="36">
        <f t="shared" si="0"/>
        <v>874.08999999999992</v>
      </c>
      <c r="I14" s="36">
        <f t="shared" si="0"/>
        <v>0</v>
      </c>
      <c r="J14" s="36">
        <f t="shared" si="0"/>
        <v>0.16</v>
      </c>
      <c r="K14" s="36">
        <f t="shared" si="0"/>
        <v>874.25</v>
      </c>
      <c r="L14" s="36">
        <f t="shared" si="0"/>
        <v>9314.7999999999993</v>
      </c>
    </row>
    <row r="15" spans="1:12" s="21" customFormat="1">
      <c r="A15" s="35"/>
    </row>
    <row r="16" spans="1:12" s="21" customFormat="1" ht="12" customHeight="1">
      <c r="A16" s="37" t="s">
        <v>19</v>
      </c>
      <c r="B16" s="19"/>
      <c r="C16" s="38"/>
    </row>
    <row r="17" spans="1:12" s="21" customFormat="1">
      <c r="A17" s="18" t="s">
        <v>20</v>
      </c>
      <c r="B17" s="19" t="s">
        <v>21</v>
      </c>
      <c r="C17" s="20">
        <v>5420.55</v>
      </c>
      <c r="D17" s="19">
        <v>5420.55</v>
      </c>
      <c r="E17" s="19">
        <v>5420.55</v>
      </c>
      <c r="F17" s="19">
        <v>0</v>
      </c>
      <c r="G17" s="19">
        <v>0</v>
      </c>
      <c r="H17" s="19">
        <v>489.21</v>
      </c>
      <c r="I17" s="19">
        <v>0</v>
      </c>
      <c r="J17" s="19">
        <v>0.14000000000000001</v>
      </c>
      <c r="K17" s="19">
        <v>489.35</v>
      </c>
      <c r="L17" s="19">
        <v>4931.2</v>
      </c>
    </row>
    <row r="18" spans="1:12" s="21" customFormat="1">
      <c r="A18" s="18" t="s">
        <v>22</v>
      </c>
      <c r="B18" s="19" t="s">
        <v>23</v>
      </c>
      <c r="C18" s="20">
        <v>4500</v>
      </c>
      <c r="D18" s="19">
        <v>4500</v>
      </c>
      <c r="E18" s="19">
        <v>4500</v>
      </c>
      <c r="F18" s="19">
        <v>0</v>
      </c>
      <c r="G18" s="19">
        <v>0</v>
      </c>
      <c r="H18" s="19">
        <v>354.46</v>
      </c>
      <c r="I18" s="19">
        <v>2000</v>
      </c>
      <c r="J18" s="19">
        <v>-0.06</v>
      </c>
      <c r="K18" s="19">
        <v>2354.4</v>
      </c>
      <c r="L18" s="19">
        <v>2145.6</v>
      </c>
    </row>
    <row r="19" spans="1:12" s="21" customFormat="1">
      <c r="A19" s="18" t="s">
        <v>24</v>
      </c>
      <c r="B19" s="19" t="s">
        <v>25</v>
      </c>
      <c r="C19" s="20">
        <v>3600</v>
      </c>
      <c r="D19" s="19">
        <v>3600</v>
      </c>
      <c r="E19" s="19">
        <v>3600</v>
      </c>
      <c r="F19" s="19">
        <v>-107.37</v>
      </c>
      <c r="G19" s="19">
        <v>0</v>
      </c>
      <c r="H19" s="19">
        <v>149.16999999999999</v>
      </c>
      <c r="I19" s="19">
        <v>0</v>
      </c>
      <c r="J19" s="19">
        <v>0.03</v>
      </c>
      <c r="K19" s="19">
        <v>149.19999999999999</v>
      </c>
      <c r="L19" s="19">
        <v>3450.8</v>
      </c>
    </row>
    <row r="20" spans="1:12" s="33" customFormat="1">
      <c r="A20" s="32" t="s">
        <v>17</v>
      </c>
      <c r="C20" s="34" t="s">
        <v>18</v>
      </c>
      <c r="D20" s="34" t="s">
        <v>18</v>
      </c>
      <c r="E20" s="34" t="s">
        <v>18</v>
      </c>
      <c r="F20" s="34" t="s">
        <v>18</v>
      </c>
      <c r="G20" s="34" t="s">
        <v>18</v>
      </c>
      <c r="H20" s="34" t="s">
        <v>18</v>
      </c>
      <c r="I20" s="34" t="s">
        <v>18</v>
      </c>
      <c r="J20" s="34" t="s">
        <v>18</v>
      </c>
      <c r="K20" s="34" t="s">
        <v>18</v>
      </c>
      <c r="L20" s="34" t="s">
        <v>18</v>
      </c>
    </row>
    <row r="21" spans="1:12" s="21" customFormat="1">
      <c r="A21" s="35"/>
      <c r="C21" s="36">
        <f>SUM(C17:C20)</f>
        <v>13520.55</v>
      </c>
      <c r="D21" s="36">
        <f t="shared" ref="D21:L21" si="1">SUM(D17:D20)</f>
        <v>13520.55</v>
      </c>
      <c r="E21" s="36">
        <f t="shared" si="1"/>
        <v>13520.55</v>
      </c>
      <c r="F21" s="36">
        <f t="shared" si="1"/>
        <v>-107.37</v>
      </c>
      <c r="G21" s="36">
        <f t="shared" si="1"/>
        <v>0</v>
      </c>
      <c r="H21" s="36">
        <f t="shared" si="1"/>
        <v>992.83999999999992</v>
      </c>
      <c r="I21" s="36">
        <f t="shared" si="1"/>
        <v>2000</v>
      </c>
      <c r="J21" s="36">
        <f t="shared" si="1"/>
        <v>0.11000000000000001</v>
      </c>
      <c r="K21" s="36">
        <f t="shared" si="1"/>
        <v>2992.95</v>
      </c>
      <c r="L21" s="36">
        <f t="shared" si="1"/>
        <v>10527.599999999999</v>
      </c>
    </row>
    <row r="22" spans="1:12" s="21" customFormat="1">
      <c r="A22" s="35"/>
    </row>
    <row r="23" spans="1:12" s="21" customFormat="1" ht="12" customHeight="1">
      <c r="A23" s="37" t="s">
        <v>26</v>
      </c>
      <c r="B23" s="19"/>
      <c r="C23" s="38"/>
    </row>
    <row r="24" spans="1:12" s="21" customFormat="1">
      <c r="A24" s="18" t="s">
        <v>27</v>
      </c>
      <c r="B24" s="19" t="s">
        <v>28</v>
      </c>
      <c r="C24" s="20">
        <v>2593.0500000000002</v>
      </c>
      <c r="D24" s="19">
        <v>2593.0500000000002</v>
      </c>
      <c r="E24" s="19">
        <v>2593.0500000000002</v>
      </c>
      <c r="F24" s="19">
        <v>-160.30000000000001</v>
      </c>
      <c r="G24" s="19">
        <v>-8.59</v>
      </c>
      <c r="H24" s="19">
        <v>0</v>
      </c>
      <c r="I24" s="19">
        <v>0</v>
      </c>
      <c r="J24" s="19">
        <v>0.04</v>
      </c>
      <c r="K24" s="19">
        <v>-8.5500000000000007</v>
      </c>
      <c r="L24" s="19">
        <v>2601.6</v>
      </c>
    </row>
    <row r="25" spans="1:12" s="21" customFormat="1">
      <c r="A25" s="18" t="s">
        <v>29</v>
      </c>
      <c r="B25" s="19" t="s">
        <v>30</v>
      </c>
      <c r="C25" s="20">
        <v>2593.0500000000002</v>
      </c>
      <c r="D25" s="19">
        <v>2593.0500000000002</v>
      </c>
      <c r="E25" s="19">
        <v>2593.0500000000002</v>
      </c>
      <c r="F25" s="19">
        <v>-160.30000000000001</v>
      </c>
      <c r="G25" s="19">
        <v>-8.59</v>
      </c>
      <c r="H25" s="19">
        <v>0</v>
      </c>
      <c r="I25" s="19">
        <v>0</v>
      </c>
      <c r="J25" s="19">
        <v>0.04</v>
      </c>
      <c r="K25" s="19">
        <v>-8.5500000000000007</v>
      </c>
      <c r="L25" s="19">
        <v>2601.6</v>
      </c>
    </row>
    <row r="26" spans="1:12" s="21" customFormat="1">
      <c r="A26" s="18" t="s">
        <v>31</v>
      </c>
      <c r="B26" s="19" t="s">
        <v>32</v>
      </c>
      <c r="C26" s="20">
        <v>2903.4</v>
      </c>
      <c r="D26" s="19">
        <v>2903.4</v>
      </c>
      <c r="E26" s="19">
        <v>2903.4</v>
      </c>
      <c r="F26" s="19">
        <v>-145.38</v>
      </c>
      <c r="G26" s="19">
        <v>0</v>
      </c>
      <c r="H26" s="19">
        <v>35.380000000000003</v>
      </c>
      <c r="I26" s="19">
        <v>0</v>
      </c>
      <c r="J26" s="19">
        <v>0.02</v>
      </c>
      <c r="K26" s="19">
        <v>35.4</v>
      </c>
      <c r="L26" s="19">
        <v>2868</v>
      </c>
    </row>
    <row r="27" spans="1:12" s="21" customFormat="1">
      <c r="A27" s="18" t="s">
        <v>33</v>
      </c>
      <c r="B27" s="19" t="s">
        <v>34</v>
      </c>
      <c r="C27" s="20">
        <v>2722.65</v>
      </c>
      <c r="D27" s="19">
        <v>2722.65</v>
      </c>
      <c r="E27" s="19">
        <v>2722.65</v>
      </c>
      <c r="F27" s="19">
        <v>-145.38</v>
      </c>
      <c r="G27" s="19">
        <v>0</v>
      </c>
      <c r="H27" s="19">
        <v>15.71</v>
      </c>
      <c r="I27" s="19">
        <v>0</v>
      </c>
      <c r="J27" s="19">
        <v>-0.06</v>
      </c>
      <c r="K27" s="19">
        <v>15.65</v>
      </c>
      <c r="L27" s="19">
        <v>2707</v>
      </c>
    </row>
    <row r="28" spans="1:12" s="21" customFormat="1">
      <c r="A28" s="18" t="s">
        <v>35</v>
      </c>
      <c r="B28" s="19" t="s">
        <v>36</v>
      </c>
      <c r="C28" s="20">
        <v>2593.0500000000002</v>
      </c>
      <c r="D28" s="19">
        <v>2593.0500000000002</v>
      </c>
      <c r="E28" s="19">
        <v>2593.0500000000002</v>
      </c>
      <c r="F28" s="19">
        <v>-160.30000000000001</v>
      </c>
      <c r="G28" s="19">
        <v>-8.59</v>
      </c>
      <c r="H28" s="19">
        <v>0</v>
      </c>
      <c r="I28" s="19">
        <v>0</v>
      </c>
      <c r="J28" s="19">
        <v>0.04</v>
      </c>
      <c r="K28" s="19">
        <v>-8.5500000000000007</v>
      </c>
      <c r="L28" s="19">
        <v>2601.6</v>
      </c>
    </row>
    <row r="29" spans="1:12" s="21" customFormat="1">
      <c r="A29" s="18" t="s">
        <v>37</v>
      </c>
      <c r="B29" s="19" t="s">
        <v>38</v>
      </c>
      <c r="C29" s="20">
        <v>2593.0500000000002</v>
      </c>
      <c r="D29" s="19">
        <v>2593.0500000000002</v>
      </c>
      <c r="E29" s="19">
        <v>2593.0500000000002</v>
      </c>
      <c r="F29" s="19">
        <v>-160.30000000000001</v>
      </c>
      <c r="G29" s="19">
        <v>-8.59</v>
      </c>
      <c r="H29" s="19">
        <v>0</v>
      </c>
      <c r="I29" s="19">
        <v>0</v>
      </c>
      <c r="J29" s="19">
        <v>-0.16</v>
      </c>
      <c r="K29" s="19">
        <v>-8.75</v>
      </c>
      <c r="L29" s="19">
        <v>2601.8000000000002</v>
      </c>
    </row>
    <row r="30" spans="1:12" s="21" customFormat="1">
      <c r="A30" s="18" t="s">
        <v>39</v>
      </c>
      <c r="B30" s="19" t="s">
        <v>40</v>
      </c>
      <c r="C30" s="20">
        <v>2593.0500000000002</v>
      </c>
      <c r="D30" s="19">
        <v>2593.0500000000002</v>
      </c>
      <c r="E30" s="19">
        <v>2593.0500000000002</v>
      </c>
      <c r="F30" s="19">
        <v>-160.30000000000001</v>
      </c>
      <c r="G30" s="19">
        <v>-8.59</v>
      </c>
      <c r="H30" s="19">
        <v>0</v>
      </c>
      <c r="I30" s="19">
        <v>0</v>
      </c>
      <c r="J30" s="19">
        <v>0.04</v>
      </c>
      <c r="K30" s="19">
        <v>-8.5500000000000007</v>
      </c>
      <c r="L30" s="19">
        <v>2601.6</v>
      </c>
    </row>
    <row r="31" spans="1:12" s="21" customFormat="1">
      <c r="A31" s="18" t="s">
        <v>41</v>
      </c>
      <c r="B31" s="19" t="s">
        <v>42</v>
      </c>
      <c r="C31" s="20">
        <v>2722.65</v>
      </c>
      <c r="D31" s="19">
        <v>2722.65</v>
      </c>
      <c r="E31" s="19">
        <v>2722.65</v>
      </c>
      <c r="F31" s="19">
        <v>-145.38</v>
      </c>
      <c r="G31" s="19">
        <v>0</v>
      </c>
      <c r="H31" s="19">
        <v>15.71</v>
      </c>
      <c r="I31" s="19">
        <v>0</v>
      </c>
      <c r="J31" s="19">
        <v>-0.06</v>
      </c>
      <c r="K31" s="19">
        <v>15.65</v>
      </c>
      <c r="L31" s="19">
        <v>2707</v>
      </c>
    </row>
    <row r="32" spans="1:12" s="21" customFormat="1">
      <c r="A32" s="18" t="s">
        <v>43</v>
      </c>
      <c r="B32" s="19" t="s">
        <v>44</v>
      </c>
      <c r="C32" s="20">
        <v>2593.0500000000002</v>
      </c>
      <c r="D32" s="19">
        <v>2593.0500000000002</v>
      </c>
      <c r="E32" s="19">
        <v>2593.0500000000002</v>
      </c>
      <c r="F32" s="19">
        <v>-160.30000000000001</v>
      </c>
      <c r="G32" s="19">
        <v>-8.59</v>
      </c>
      <c r="H32" s="19">
        <v>0</v>
      </c>
      <c r="I32" s="19">
        <v>0</v>
      </c>
      <c r="J32" s="19">
        <v>0.04</v>
      </c>
      <c r="K32" s="19">
        <v>-8.5500000000000007</v>
      </c>
      <c r="L32" s="19">
        <v>2601.6</v>
      </c>
    </row>
    <row r="33" spans="1:12" s="21" customFormat="1">
      <c r="A33" s="18" t="s">
        <v>45</v>
      </c>
      <c r="B33" s="19" t="s">
        <v>46</v>
      </c>
      <c r="C33" s="20">
        <v>5420.55</v>
      </c>
      <c r="D33" s="19">
        <v>5420.55</v>
      </c>
      <c r="E33" s="19">
        <v>5420.55</v>
      </c>
      <c r="F33" s="19">
        <v>0</v>
      </c>
      <c r="G33" s="19">
        <v>0</v>
      </c>
      <c r="H33" s="19">
        <v>489.21</v>
      </c>
      <c r="I33" s="19">
        <v>0</v>
      </c>
      <c r="J33" s="19">
        <v>-0.06</v>
      </c>
      <c r="K33" s="19">
        <v>489.15</v>
      </c>
      <c r="L33" s="19">
        <v>4931.3999999999996</v>
      </c>
    </row>
    <row r="34" spans="1:12" s="21" customFormat="1">
      <c r="A34" s="18" t="s">
        <v>47</v>
      </c>
      <c r="B34" s="19" t="s">
        <v>48</v>
      </c>
      <c r="C34" s="20">
        <v>2593.0500000000002</v>
      </c>
      <c r="D34" s="19">
        <v>2593.0500000000002</v>
      </c>
      <c r="E34" s="19">
        <v>2593.0500000000002</v>
      </c>
      <c r="F34" s="19">
        <v>-160.30000000000001</v>
      </c>
      <c r="G34" s="19">
        <v>-8.59</v>
      </c>
      <c r="H34" s="19">
        <v>0</v>
      </c>
      <c r="I34" s="19">
        <v>0</v>
      </c>
      <c r="J34" s="19">
        <v>0.04</v>
      </c>
      <c r="K34" s="19">
        <v>-8.5500000000000007</v>
      </c>
      <c r="L34" s="19">
        <v>2601.6</v>
      </c>
    </row>
    <row r="35" spans="1:12" s="21" customFormat="1">
      <c r="A35" s="18" t="s">
        <v>49</v>
      </c>
      <c r="B35" s="19" t="s">
        <v>50</v>
      </c>
      <c r="C35" s="20">
        <v>2593.0500000000002</v>
      </c>
      <c r="D35" s="19">
        <v>2593.0500000000002</v>
      </c>
      <c r="E35" s="19">
        <v>2593.0500000000002</v>
      </c>
      <c r="F35" s="19">
        <v>-160.30000000000001</v>
      </c>
      <c r="G35" s="19">
        <v>-8.59</v>
      </c>
      <c r="H35" s="19">
        <v>0</v>
      </c>
      <c r="I35" s="19">
        <v>0</v>
      </c>
      <c r="J35" s="19">
        <v>0.04</v>
      </c>
      <c r="K35" s="19">
        <v>-8.5500000000000007</v>
      </c>
      <c r="L35" s="19">
        <v>2601.6</v>
      </c>
    </row>
    <row r="36" spans="1:12" s="21" customFormat="1">
      <c r="A36" s="18" t="s">
        <v>51</v>
      </c>
      <c r="B36" s="19" t="s">
        <v>52</v>
      </c>
      <c r="C36" s="20">
        <v>2593.0500000000002</v>
      </c>
      <c r="D36" s="19">
        <v>2593.0500000000002</v>
      </c>
      <c r="E36" s="19">
        <v>2593.0500000000002</v>
      </c>
      <c r="F36" s="19">
        <v>-160.30000000000001</v>
      </c>
      <c r="G36" s="19">
        <v>-8.59</v>
      </c>
      <c r="H36" s="19">
        <v>0</v>
      </c>
      <c r="I36" s="19">
        <v>0</v>
      </c>
      <c r="J36" s="19">
        <v>-0.16</v>
      </c>
      <c r="K36" s="19">
        <v>-8.75</v>
      </c>
      <c r="L36" s="19">
        <v>2601.8000000000002</v>
      </c>
    </row>
    <row r="37" spans="1:12" s="21" customFormat="1">
      <c r="A37" s="18" t="s">
        <v>53</v>
      </c>
      <c r="B37" s="19" t="s">
        <v>54</v>
      </c>
      <c r="C37" s="20">
        <v>2593.0500000000002</v>
      </c>
      <c r="D37" s="19">
        <v>2593.0500000000002</v>
      </c>
      <c r="E37" s="19">
        <v>2593.0500000000002</v>
      </c>
      <c r="F37" s="19">
        <v>-160.30000000000001</v>
      </c>
      <c r="G37" s="19">
        <v>-8.59</v>
      </c>
      <c r="H37" s="19">
        <v>0</v>
      </c>
      <c r="I37" s="19">
        <v>0</v>
      </c>
      <c r="J37" s="19">
        <v>0.04</v>
      </c>
      <c r="K37" s="19">
        <v>-8.5500000000000007</v>
      </c>
      <c r="L37" s="19">
        <v>2601.6</v>
      </c>
    </row>
    <row r="38" spans="1:12" s="21" customFormat="1">
      <c r="A38" s="18" t="s">
        <v>55</v>
      </c>
      <c r="B38" s="19" t="s">
        <v>56</v>
      </c>
      <c r="C38" s="20">
        <v>2593.0500000000002</v>
      </c>
      <c r="D38" s="19">
        <v>2593.0500000000002</v>
      </c>
      <c r="E38" s="19">
        <v>2593.0500000000002</v>
      </c>
      <c r="F38" s="19">
        <v>-160.30000000000001</v>
      </c>
      <c r="G38" s="19">
        <v>-8.59</v>
      </c>
      <c r="H38" s="19">
        <v>0</v>
      </c>
      <c r="I38" s="19">
        <v>0</v>
      </c>
      <c r="J38" s="19">
        <v>0.04</v>
      </c>
      <c r="K38" s="19">
        <v>-8.5500000000000007</v>
      </c>
      <c r="L38" s="19">
        <v>2601.6</v>
      </c>
    </row>
    <row r="39" spans="1:12" s="33" customFormat="1">
      <c r="A39" s="32" t="s">
        <v>17</v>
      </c>
      <c r="C39" s="34" t="s">
        <v>18</v>
      </c>
      <c r="D39" s="34" t="s">
        <v>18</v>
      </c>
      <c r="E39" s="34" t="s">
        <v>18</v>
      </c>
      <c r="F39" s="34" t="s">
        <v>18</v>
      </c>
      <c r="G39" s="34" t="s">
        <v>18</v>
      </c>
      <c r="H39" s="34" t="s">
        <v>18</v>
      </c>
      <c r="I39" s="34" t="s">
        <v>18</v>
      </c>
      <c r="J39" s="34" t="s">
        <v>18</v>
      </c>
      <c r="K39" s="34" t="s">
        <v>18</v>
      </c>
      <c r="L39" s="34" t="s">
        <v>18</v>
      </c>
    </row>
    <row r="40" spans="1:12" s="21" customFormat="1">
      <c r="A40" s="35"/>
      <c r="C40" s="36">
        <f>SUM(C24:C39)</f>
        <v>42292.80000000001</v>
      </c>
      <c r="D40" s="36">
        <f t="shared" ref="D40:L40" si="2">SUM(D24:D39)</f>
        <v>42292.80000000001</v>
      </c>
      <c r="E40" s="36">
        <f t="shared" si="2"/>
        <v>42292.80000000001</v>
      </c>
      <c r="F40" s="36">
        <f t="shared" si="2"/>
        <v>-2199.4399999999996</v>
      </c>
      <c r="G40" s="36">
        <f t="shared" si="2"/>
        <v>-94.490000000000023</v>
      </c>
      <c r="H40" s="36">
        <f t="shared" si="2"/>
        <v>556.01</v>
      </c>
      <c r="I40" s="36">
        <f t="shared" si="2"/>
        <v>0</v>
      </c>
      <c r="J40" s="36">
        <f t="shared" si="2"/>
        <v>-0.11999999999999994</v>
      </c>
      <c r="K40" s="36">
        <f t="shared" si="2"/>
        <v>461.39999999999992</v>
      </c>
      <c r="L40" s="36">
        <f t="shared" si="2"/>
        <v>41831.399999999994</v>
      </c>
    </row>
    <row r="41" spans="1:12" s="21" customFormat="1">
      <c r="A41" s="35"/>
    </row>
    <row r="42" spans="1:12" s="21" customFormat="1" ht="10.5" customHeight="1">
      <c r="A42" s="37" t="s">
        <v>57</v>
      </c>
      <c r="B42" s="19"/>
      <c r="C42" s="38"/>
    </row>
    <row r="43" spans="1:12" s="21" customFormat="1">
      <c r="A43" s="18" t="s">
        <v>58</v>
      </c>
      <c r="B43" s="19" t="s">
        <v>59</v>
      </c>
      <c r="C43" s="20">
        <v>2593.0500000000002</v>
      </c>
      <c r="D43" s="19">
        <v>2593.0500000000002</v>
      </c>
      <c r="E43" s="19">
        <v>2593.0500000000002</v>
      </c>
      <c r="F43" s="19">
        <v>-160.30000000000001</v>
      </c>
      <c r="G43" s="19">
        <v>-8.59</v>
      </c>
      <c r="H43" s="19">
        <v>0</v>
      </c>
      <c r="I43" s="19">
        <v>0</v>
      </c>
      <c r="J43" s="19">
        <v>-0.16</v>
      </c>
      <c r="K43" s="19">
        <v>-8.75</v>
      </c>
      <c r="L43" s="19">
        <v>2601.8000000000002</v>
      </c>
    </row>
    <row r="44" spans="1:12" s="21" customFormat="1">
      <c r="A44" s="18" t="s">
        <v>60</v>
      </c>
      <c r="B44" s="19" t="s">
        <v>61</v>
      </c>
      <c r="C44" s="20">
        <v>2593.0500000000002</v>
      </c>
      <c r="D44" s="19">
        <v>2593.0500000000002</v>
      </c>
      <c r="E44" s="19">
        <v>2593.0500000000002</v>
      </c>
      <c r="F44" s="19">
        <v>-160.30000000000001</v>
      </c>
      <c r="G44" s="19">
        <v>-8.59</v>
      </c>
      <c r="H44" s="19">
        <v>0</v>
      </c>
      <c r="I44" s="19">
        <v>0</v>
      </c>
      <c r="J44" s="19">
        <v>0.04</v>
      </c>
      <c r="K44" s="19">
        <v>-8.5500000000000007</v>
      </c>
      <c r="L44" s="19">
        <v>2601.6</v>
      </c>
    </row>
    <row r="45" spans="1:12" s="21" customFormat="1">
      <c r="A45" s="18" t="s">
        <v>62</v>
      </c>
      <c r="B45" s="19" t="s">
        <v>63</v>
      </c>
      <c r="C45" s="20">
        <v>3000</v>
      </c>
      <c r="D45" s="19">
        <v>3000</v>
      </c>
      <c r="E45" s="19">
        <v>3000</v>
      </c>
      <c r="F45" s="19">
        <v>-145.38</v>
      </c>
      <c r="G45" s="19">
        <v>0</v>
      </c>
      <c r="H45" s="19">
        <v>45.89</v>
      </c>
      <c r="I45" s="19">
        <v>0</v>
      </c>
      <c r="J45" s="19">
        <v>-0.09</v>
      </c>
      <c r="K45" s="19">
        <v>45.8</v>
      </c>
      <c r="L45" s="19">
        <v>2954.2</v>
      </c>
    </row>
    <row r="46" spans="1:12" s="21" customFormat="1">
      <c r="A46" s="18" t="s">
        <v>64</v>
      </c>
      <c r="B46" s="19" t="s">
        <v>65</v>
      </c>
      <c r="C46" s="20">
        <v>2722.65</v>
      </c>
      <c r="D46" s="19">
        <v>2722.65</v>
      </c>
      <c r="E46" s="19">
        <v>2722.65</v>
      </c>
      <c r="F46" s="19">
        <v>-145.38</v>
      </c>
      <c r="G46" s="19">
        <v>0</v>
      </c>
      <c r="H46" s="19">
        <v>15.71</v>
      </c>
      <c r="I46" s="19">
        <v>0</v>
      </c>
      <c r="J46" s="19">
        <v>0.14000000000000001</v>
      </c>
      <c r="K46" s="19">
        <v>15.85</v>
      </c>
      <c r="L46" s="19">
        <v>2706.8</v>
      </c>
    </row>
    <row r="47" spans="1:12" s="21" customFormat="1">
      <c r="A47" s="18" t="s">
        <v>66</v>
      </c>
      <c r="B47" s="19" t="s">
        <v>67</v>
      </c>
      <c r="C47" s="20">
        <v>2722.65</v>
      </c>
      <c r="D47" s="19">
        <v>2722.65</v>
      </c>
      <c r="E47" s="19">
        <v>2722.65</v>
      </c>
      <c r="F47" s="19">
        <v>-145.38</v>
      </c>
      <c r="G47" s="19">
        <v>0</v>
      </c>
      <c r="H47" s="19">
        <v>15.71</v>
      </c>
      <c r="I47" s="19">
        <v>0</v>
      </c>
      <c r="J47" s="19">
        <v>-0.06</v>
      </c>
      <c r="K47" s="19">
        <v>15.65</v>
      </c>
      <c r="L47" s="19">
        <v>2707</v>
      </c>
    </row>
    <row r="48" spans="1:12" s="21" customFormat="1">
      <c r="A48" s="18" t="s">
        <v>68</v>
      </c>
      <c r="B48" s="19" t="s">
        <v>69</v>
      </c>
      <c r="C48" s="20">
        <v>2722.65</v>
      </c>
      <c r="D48" s="19">
        <v>2722.65</v>
      </c>
      <c r="E48" s="19">
        <v>2722.65</v>
      </c>
      <c r="F48" s="19">
        <v>-145.38</v>
      </c>
      <c r="G48" s="19">
        <v>0</v>
      </c>
      <c r="H48" s="19">
        <v>15.71</v>
      </c>
      <c r="I48" s="19">
        <v>0</v>
      </c>
      <c r="J48" s="19">
        <v>0.14000000000000001</v>
      </c>
      <c r="K48" s="19">
        <v>15.85</v>
      </c>
      <c r="L48" s="19">
        <v>2706.8</v>
      </c>
    </row>
    <row r="49" spans="1:12" s="21" customFormat="1">
      <c r="A49" s="18" t="s">
        <v>70</v>
      </c>
      <c r="B49" s="19" t="s">
        <v>71</v>
      </c>
      <c r="C49" s="20">
        <v>2593.0500000000002</v>
      </c>
      <c r="D49" s="19">
        <v>2593.0500000000002</v>
      </c>
      <c r="E49" s="19">
        <v>2593.0500000000002</v>
      </c>
      <c r="F49" s="19">
        <v>-160.30000000000001</v>
      </c>
      <c r="G49" s="19">
        <v>-8.59</v>
      </c>
      <c r="H49" s="19">
        <v>0</v>
      </c>
      <c r="I49" s="19">
        <v>0</v>
      </c>
      <c r="J49" s="19">
        <v>0.04</v>
      </c>
      <c r="K49" s="19">
        <v>-8.5500000000000007</v>
      </c>
      <c r="L49" s="19">
        <v>2601.6</v>
      </c>
    </row>
    <row r="50" spans="1:12" s="33" customFormat="1">
      <c r="A50" s="32" t="s">
        <v>17</v>
      </c>
      <c r="C50" s="34" t="s">
        <v>18</v>
      </c>
      <c r="D50" s="34" t="s">
        <v>18</v>
      </c>
      <c r="E50" s="34" t="s">
        <v>18</v>
      </c>
      <c r="F50" s="34" t="s">
        <v>18</v>
      </c>
      <c r="G50" s="34" t="s">
        <v>18</v>
      </c>
      <c r="H50" s="34" t="s">
        <v>18</v>
      </c>
      <c r="I50" s="34" t="s">
        <v>18</v>
      </c>
      <c r="J50" s="34" t="s">
        <v>18</v>
      </c>
      <c r="K50" s="34" t="s">
        <v>18</v>
      </c>
      <c r="L50" s="34" t="s">
        <v>18</v>
      </c>
    </row>
    <row r="51" spans="1:12" s="21" customFormat="1">
      <c r="A51" s="35"/>
      <c r="C51" s="36">
        <f>SUM(C43:C50)</f>
        <v>18947.099999999999</v>
      </c>
      <c r="D51" s="36">
        <f t="shared" ref="D51:L51" si="3">SUM(D43:D50)</f>
        <v>18947.099999999999</v>
      </c>
      <c r="E51" s="36">
        <f t="shared" si="3"/>
        <v>18947.099999999999</v>
      </c>
      <c r="F51" s="36">
        <f t="shared" si="3"/>
        <v>-1062.42</v>
      </c>
      <c r="G51" s="36">
        <f t="shared" si="3"/>
        <v>-25.77</v>
      </c>
      <c r="H51" s="36">
        <f t="shared" si="3"/>
        <v>93.02000000000001</v>
      </c>
      <c r="I51" s="36">
        <f t="shared" si="3"/>
        <v>0</v>
      </c>
      <c r="J51" s="36">
        <f t="shared" si="3"/>
        <v>5.0000000000000037E-2</v>
      </c>
      <c r="K51" s="36">
        <f t="shared" si="3"/>
        <v>67.3</v>
      </c>
      <c r="L51" s="36">
        <f t="shared" si="3"/>
        <v>18879.8</v>
      </c>
    </row>
    <row r="52" spans="1:12" s="21" customFormat="1">
      <c r="A52" s="35"/>
      <c r="C52" s="39"/>
      <c r="D52" s="39"/>
      <c r="E52" s="39"/>
      <c r="F52" s="39"/>
      <c r="G52" s="39"/>
      <c r="H52" s="39"/>
      <c r="I52" s="39"/>
      <c r="J52" s="39"/>
      <c r="K52" s="39"/>
      <c r="L52" s="39"/>
    </row>
    <row r="53" spans="1:12" s="21" customFormat="1">
      <c r="A53" s="35"/>
      <c r="C53" s="39"/>
      <c r="D53" s="39"/>
      <c r="E53" s="39"/>
      <c r="F53" s="39"/>
      <c r="G53" s="39"/>
      <c r="H53" s="39"/>
      <c r="I53" s="39"/>
      <c r="J53" s="39"/>
      <c r="K53" s="39"/>
      <c r="L53" s="39"/>
    </row>
    <row r="54" spans="1:12" s="21" customFormat="1">
      <c r="A54" s="35"/>
    </row>
    <row r="55" spans="1:12" s="21" customFormat="1" ht="13.5" customHeight="1">
      <c r="A55" s="37" t="s">
        <v>72</v>
      </c>
      <c r="B55" s="19"/>
      <c r="C55" s="38"/>
    </row>
    <row r="56" spans="1:12" s="21" customFormat="1">
      <c r="A56" s="18" t="s">
        <v>73</v>
      </c>
      <c r="B56" s="19" t="s">
        <v>74</v>
      </c>
      <c r="C56" s="20">
        <v>2593.0500000000002</v>
      </c>
      <c r="D56" s="19">
        <v>1901.57</v>
      </c>
      <c r="E56" s="19">
        <v>1901.57</v>
      </c>
      <c r="F56" s="19">
        <v>-188.71</v>
      </c>
      <c r="G56" s="19">
        <v>-81.260000000000005</v>
      </c>
      <c r="H56" s="19">
        <v>0</v>
      </c>
      <c r="I56" s="19">
        <v>0</v>
      </c>
      <c r="J56" s="19">
        <v>0.03</v>
      </c>
      <c r="K56" s="19">
        <v>-81.23</v>
      </c>
      <c r="L56" s="19">
        <v>1982.8</v>
      </c>
    </row>
    <row r="57" spans="1:12" s="21" customFormat="1">
      <c r="A57" s="18" t="s">
        <v>75</v>
      </c>
      <c r="B57" s="19" t="s">
        <v>76</v>
      </c>
      <c r="C57" s="20">
        <v>2593.0500000000002</v>
      </c>
      <c r="D57" s="19">
        <v>2593.0500000000002</v>
      </c>
      <c r="E57" s="19">
        <v>2593.0500000000002</v>
      </c>
      <c r="F57" s="19">
        <v>-160.30000000000001</v>
      </c>
      <c r="G57" s="19">
        <v>-8.59</v>
      </c>
      <c r="H57" s="19">
        <v>0</v>
      </c>
      <c r="I57" s="19">
        <v>0</v>
      </c>
      <c r="J57" s="19">
        <v>0.04</v>
      </c>
      <c r="K57" s="19">
        <v>-8.5500000000000007</v>
      </c>
      <c r="L57" s="19">
        <v>2601.6</v>
      </c>
    </row>
    <row r="58" spans="1:12" s="21" customFormat="1">
      <c r="A58" s="18" t="s">
        <v>77</v>
      </c>
      <c r="B58" s="19" t="s">
        <v>78</v>
      </c>
      <c r="C58" s="20">
        <v>5420.55</v>
      </c>
      <c r="D58" s="19">
        <v>5420.55</v>
      </c>
      <c r="E58" s="19">
        <v>5420.55</v>
      </c>
      <c r="F58" s="19">
        <v>0</v>
      </c>
      <c r="G58" s="19">
        <v>0</v>
      </c>
      <c r="H58" s="19">
        <v>489.21</v>
      </c>
      <c r="I58" s="19">
        <v>0</v>
      </c>
      <c r="J58" s="19">
        <v>0.14000000000000001</v>
      </c>
      <c r="K58" s="19">
        <v>489.35</v>
      </c>
      <c r="L58" s="19">
        <v>4931.2</v>
      </c>
    </row>
    <row r="59" spans="1:12" s="21" customFormat="1">
      <c r="A59" s="18" t="s">
        <v>79</v>
      </c>
      <c r="B59" s="19" t="s">
        <v>80</v>
      </c>
      <c r="C59" s="20">
        <v>4728.1499999999996</v>
      </c>
      <c r="D59" s="19">
        <v>4728.1499999999996</v>
      </c>
      <c r="E59" s="19">
        <v>4728.1499999999996</v>
      </c>
      <c r="F59" s="19">
        <v>0</v>
      </c>
      <c r="G59" s="19">
        <v>0</v>
      </c>
      <c r="H59" s="19">
        <v>379.29</v>
      </c>
      <c r="I59" s="19">
        <v>500</v>
      </c>
      <c r="J59" s="19">
        <v>-0.14000000000000001</v>
      </c>
      <c r="K59" s="19">
        <v>879.15</v>
      </c>
      <c r="L59" s="19">
        <v>3849</v>
      </c>
    </row>
    <row r="60" spans="1:12" s="21" customFormat="1">
      <c r="A60" s="18" t="s">
        <v>81</v>
      </c>
      <c r="B60" s="19" t="s">
        <v>82</v>
      </c>
      <c r="C60" s="20">
        <v>2903.4</v>
      </c>
      <c r="D60" s="19">
        <v>2903.4</v>
      </c>
      <c r="E60" s="19">
        <v>2903.4</v>
      </c>
      <c r="F60" s="19">
        <v>-145.38</v>
      </c>
      <c r="G60" s="19">
        <v>0</v>
      </c>
      <c r="H60" s="19">
        <v>35.380000000000003</v>
      </c>
      <c r="I60" s="19">
        <v>0</v>
      </c>
      <c r="J60" s="19">
        <v>-0.18</v>
      </c>
      <c r="K60" s="19">
        <v>35.200000000000003</v>
      </c>
      <c r="L60" s="19">
        <v>2868.2</v>
      </c>
    </row>
    <row r="61" spans="1:12" s="21" customFormat="1">
      <c r="A61" s="18" t="s">
        <v>83</v>
      </c>
      <c r="B61" s="19" t="s">
        <v>84</v>
      </c>
      <c r="C61" s="20">
        <v>2593.0500000000002</v>
      </c>
      <c r="D61" s="19">
        <v>2593.0500000000002</v>
      </c>
      <c r="E61" s="19">
        <v>2593.0500000000002</v>
      </c>
      <c r="F61" s="19">
        <v>-160.30000000000001</v>
      </c>
      <c r="G61" s="19">
        <v>-8.59</v>
      </c>
      <c r="H61" s="19">
        <v>0</v>
      </c>
      <c r="I61" s="19">
        <v>0</v>
      </c>
      <c r="J61" s="19">
        <v>0.04</v>
      </c>
      <c r="K61" s="19">
        <v>-8.5500000000000007</v>
      </c>
      <c r="L61" s="19">
        <v>2601.6</v>
      </c>
    </row>
    <row r="62" spans="1:12" s="21" customFormat="1">
      <c r="A62" s="18" t="s">
        <v>85</v>
      </c>
      <c r="B62" s="19" t="s">
        <v>86</v>
      </c>
      <c r="C62" s="20">
        <v>2593.0500000000002</v>
      </c>
      <c r="D62" s="19">
        <v>2593.0500000000002</v>
      </c>
      <c r="E62" s="19">
        <v>2593.0500000000002</v>
      </c>
      <c r="F62" s="19">
        <v>-160.30000000000001</v>
      </c>
      <c r="G62" s="19">
        <v>-8.59</v>
      </c>
      <c r="H62" s="19">
        <v>0</v>
      </c>
      <c r="I62" s="19">
        <v>0</v>
      </c>
      <c r="J62" s="19">
        <v>0.04</v>
      </c>
      <c r="K62" s="19">
        <v>-8.5500000000000007</v>
      </c>
      <c r="L62" s="19">
        <v>2601.6</v>
      </c>
    </row>
    <row r="63" spans="1:12" s="33" customFormat="1">
      <c r="A63" s="32" t="s">
        <v>17</v>
      </c>
      <c r="C63" s="34" t="s">
        <v>18</v>
      </c>
      <c r="D63" s="34" t="s">
        <v>18</v>
      </c>
      <c r="E63" s="34" t="s">
        <v>18</v>
      </c>
      <c r="F63" s="34" t="s">
        <v>18</v>
      </c>
      <c r="G63" s="34" t="s">
        <v>18</v>
      </c>
      <c r="H63" s="34" t="s">
        <v>18</v>
      </c>
      <c r="I63" s="34" t="s">
        <v>18</v>
      </c>
      <c r="J63" s="34" t="s">
        <v>18</v>
      </c>
      <c r="K63" s="34" t="s">
        <v>18</v>
      </c>
      <c r="L63" s="34" t="s">
        <v>18</v>
      </c>
    </row>
    <row r="64" spans="1:12" s="21" customFormat="1">
      <c r="A64" s="35"/>
      <c r="C64" s="36">
        <f>SUM(C56:C63)</f>
        <v>23424.3</v>
      </c>
      <c r="D64" s="36">
        <f t="shared" ref="D64:L64" si="4">SUM(D56:D63)</f>
        <v>22732.82</v>
      </c>
      <c r="E64" s="36">
        <f t="shared" si="4"/>
        <v>22732.82</v>
      </c>
      <c r="F64" s="36">
        <f t="shared" si="4"/>
        <v>-814.99</v>
      </c>
      <c r="G64" s="36">
        <f t="shared" si="4"/>
        <v>-107.03000000000002</v>
      </c>
      <c r="H64" s="36">
        <f t="shared" si="4"/>
        <v>903.88</v>
      </c>
      <c r="I64" s="36">
        <f t="shared" si="4"/>
        <v>500</v>
      </c>
      <c r="J64" s="36">
        <f t="shared" si="4"/>
        <v>-2.9999999999999978E-2</v>
      </c>
      <c r="K64" s="36">
        <f t="shared" si="4"/>
        <v>1296.8200000000002</v>
      </c>
      <c r="L64" s="36">
        <f t="shared" si="4"/>
        <v>21435.999999999996</v>
      </c>
    </row>
    <row r="65" spans="1:12" s="21" customFormat="1">
      <c r="A65" s="35"/>
    </row>
    <row r="66" spans="1:12" s="21" customFormat="1" ht="11.25" customHeight="1">
      <c r="A66" s="37" t="s">
        <v>87</v>
      </c>
      <c r="B66" s="19"/>
      <c r="C66" s="38"/>
    </row>
    <row r="67" spans="1:12" s="21" customFormat="1">
      <c r="A67" s="18" t="s">
        <v>88</v>
      </c>
      <c r="B67" s="19" t="s">
        <v>89</v>
      </c>
      <c r="C67" s="20">
        <v>2593.0500000000002</v>
      </c>
      <c r="D67" s="19">
        <v>2593.0500000000002</v>
      </c>
      <c r="E67" s="19">
        <v>2593.0500000000002</v>
      </c>
      <c r="F67" s="19">
        <v>-160.30000000000001</v>
      </c>
      <c r="G67" s="19">
        <v>-8.59</v>
      </c>
      <c r="H67" s="19">
        <v>0</v>
      </c>
      <c r="I67" s="19">
        <v>0</v>
      </c>
      <c r="J67" s="19">
        <v>0.04</v>
      </c>
      <c r="K67" s="19">
        <v>-8.5500000000000007</v>
      </c>
      <c r="L67" s="19">
        <v>2601.6</v>
      </c>
    </row>
    <row r="68" spans="1:12" s="21" customFormat="1">
      <c r="A68" s="18" t="s">
        <v>90</v>
      </c>
      <c r="B68" s="19" t="s">
        <v>91</v>
      </c>
      <c r="C68" s="20">
        <v>2903.4</v>
      </c>
      <c r="D68" s="19">
        <v>2903.4</v>
      </c>
      <c r="E68" s="19">
        <v>2903.4</v>
      </c>
      <c r="F68" s="19">
        <v>-145.38</v>
      </c>
      <c r="G68" s="19">
        <v>0</v>
      </c>
      <c r="H68" s="19">
        <v>35.380000000000003</v>
      </c>
      <c r="I68" s="19">
        <v>0</v>
      </c>
      <c r="J68" s="19">
        <v>0.02</v>
      </c>
      <c r="K68" s="19">
        <v>35.4</v>
      </c>
      <c r="L68" s="19">
        <v>2868</v>
      </c>
    </row>
    <row r="69" spans="1:12" s="21" customFormat="1">
      <c r="A69" s="18" t="s">
        <v>92</v>
      </c>
      <c r="B69" s="19" t="s">
        <v>93</v>
      </c>
      <c r="C69" s="20">
        <v>3003</v>
      </c>
      <c r="D69" s="19">
        <v>3003</v>
      </c>
      <c r="E69" s="19">
        <v>3003</v>
      </c>
      <c r="F69" s="19">
        <v>-145.38</v>
      </c>
      <c r="G69" s="19">
        <v>0</v>
      </c>
      <c r="H69" s="19">
        <v>46.21</v>
      </c>
      <c r="I69" s="19">
        <v>0</v>
      </c>
      <c r="J69" s="19">
        <v>-0.01</v>
      </c>
      <c r="K69" s="19">
        <v>46.2</v>
      </c>
      <c r="L69" s="19">
        <v>2956.8</v>
      </c>
    </row>
    <row r="70" spans="1:12" s="33" customFormat="1">
      <c r="A70" s="32" t="s">
        <v>17</v>
      </c>
      <c r="C70" s="34" t="s">
        <v>18</v>
      </c>
      <c r="D70" s="34" t="s">
        <v>18</v>
      </c>
      <c r="E70" s="34" t="s">
        <v>18</v>
      </c>
      <c r="F70" s="34" t="s">
        <v>18</v>
      </c>
      <c r="G70" s="34" t="s">
        <v>18</v>
      </c>
      <c r="H70" s="34" t="s">
        <v>18</v>
      </c>
      <c r="I70" s="34" t="s">
        <v>18</v>
      </c>
      <c r="J70" s="34" t="s">
        <v>18</v>
      </c>
      <c r="K70" s="34" t="s">
        <v>18</v>
      </c>
      <c r="L70" s="34" t="s">
        <v>18</v>
      </c>
    </row>
    <row r="71" spans="1:12" s="21" customFormat="1">
      <c r="A71" s="35"/>
      <c r="C71" s="36">
        <f>SUM(C67:C70)</f>
        <v>8499.4500000000007</v>
      </c>
      <c r="D71" s="36">
        <f t="shared" ref="D71:L71" si="5">SUM(D67:D70)</f>
        <v>8499.4500000000007</v>
      </c>
      <c r="E71" s="36">
        <f t="shared" si="5"/>
        <v>8499.4500000000007</v>
      </c>
      <c r="F71" s="36">
        <f t="shared" si="5"/>
        <v>-451.06</v>
      </c>
      <c r="G71" s="36">
        <f t="shared" si="5"/>
        <v>-8.59</v>
      </c>
      <c r="H71" s="36">
        <f t="shared" si="5"/>
        <v>81.59</v>
      </c>
      <c r="I71" s="36">
        <f t="shared" si="5"/>
        <v>0</v>
      </c>
      <c r="J71" s="36">
        <f t="shared" si="5"/>
        <v>4.9999999999999996E-2</v>
      </c>
      <c r="K71" s="36">
        <f t="shared" si="5"/>
        <v>73.05</v>
      </c>
      <c r="L71" s="36">
        <f t="shared" si="5"/>
        <v>8426.4000000000015</v>
      </c>
    </row>
    <row r="72" spans="1:12" s="21" customFormat="1">
      <c r="A72" s="35"/>
    </row>
    <row r="73" spans="1:12" s="21" customFormat="1" ht="13.5" customHeight="1">
      <c r="A73" s="37" t="s">
        <v>94</v>
      </c>
      <c r="B73" s="19"/>
      <c r="C73" s="38"/>
    </row>
    <row r="74" spans="1:12" s="21" customFormat="1">
      <c r="A74" s="18" t="s">
        <v>95</v>
      </c>
      <c r="B74" s="19" t="s">
        <v>96</v>
      </c>
      <c r="C74" s="20">
        <v>2800.05</v>
      </c>
      <c r="D74" s="19">
        <v>2800.05</v>
      </c>
      <c r="E74" s="19">
        <v>2800.05</v>
      </c>
      <c r="F74" s="19">
        <v>-145.38</v>
      </c>
      <c r="G74" s="19">
        <v>0</v>
      </c>
      <c r="H74" s="19">
        <v>24.13</v>
      </c>
      <c r="I74" s="19">
        <v>0</v>
      </c>
      <c r="J74" s="19">
        <v>-0.08</v>
      </c>
      <c r="K74" s="19">
        <v>24.05</v>
      </c>
      <c r="L74" s="19">
        <v>2776</v>
      </c>
    </row>
    <row r="75" spans="1:12" s="21" customFormat="1">
      <c r="A75" s="18" t="s">
        <v>97</v>
      </c>
      <c r="B75" s="19" t="s">
        <v>98</v>
      </c>
      <c r="C75" s="20">
        <v>2593.0500000000002</v>
      </c>
      <c r="D75" s="19">
        <v>2593.0500000000002</v>
      </c>
      <c r="E75" s="19">
        <v>2593.0500000000002</v>
      </c>
      <c r="F75" s="19">
        <v>-160.30000000000001</v>
      </c>
      <c r="G75" s="19">
        <v>-8.59</v>
      </c>
      <c r="H75" s="19">
        <v>0</v>
      </c>
      <c r="I75" s="19">
        <v>0</v>
      </c>
      <c r="J75" s="19">
        <v>-0.16</v>
      </c>
      <c r="K75" s="19">
        <v>-8.75</v>
      </c>
      <c r="L75" s="19">
        <v>2601.8000000000002</v>
      </c>
    </row>
    <row r="76" spans="1:12" s="21" customFormat="1">
      <c r="A76" s="18" t="s">
        <v>99</v>
      </c>
      <c r="B76" s="19" t="s">
        <v>100</v>
      </c>
      <c r="C76" s="20">
        <v>2593.0500000000002</v>
      </c>
      <c r="D76" s="19">
        <v>2593.0500000000002</v>
      </c>
      <c r="E76" s="19">
        <v>2593.0500000000002</v>
      </c>
      <c r="F76" s="19">
        <v>-160.30000000000001</v>
      </c>
      <c r="G76" s="19">
        <v>-8.59</v>
      </c>
      <c r="H76" s="19">
        <v>0</v>
      </c>
      <c r="I76" s="19">
        <v>0</v>
      </c>
      <c r="J76" s="19">
        <v>-0.16</v>
      </c>
      <c r="K76" s="19">
        <v>-8.75</v>
      </c>
      <c r="L76" s="19">
        <v>2601.8000000000002</v>
      </c>
    </row>
    <row r="77" spans="1:12" s="21" customFormat="1">
      <c r="A77" s="18" t="s">
        <v>101</v>
      </c>
      <c r="B77" s="19" t="s">
        <v>102</v>
      </c>
      <c r="C77" s="20">
        <v>2593.0500000000002</v>
      </c>
      <c r="D77" s="19">
        <v>2593.0500000000002</v>
      </c>
      <c r="E77" s="19">
        <v>2593.0500000000002</v>
      </c>
      <c r="F77" s="19">
        <v>-160.30000000000001</v>
      </c>
      <c r="G77" s="19">
        <v>-8.59</v>
      </c>
      <c r="H77" s="19">
        <v>0</v>
      </c>
      <c r="I77" s="19">
        <v>0</v>
      </c>
      <c r="J77" s="19">
        <v>0.04</v>
      </c>
      <c r="K77" s="19">
        <v>-8.5500000000000007</v>
      </c>
      <c r="L77" s="19">
        <v>2601.6</v>
      </c>
    </row>
    <row r="78" spans="1:12" s="21" customFormat="1">
      <c r="A78" s="18" t="s">
        <v>103</v>
      </c>
      <c r="B78" s="19" t="s">
        <v>104</v>
      </c>
      <c r="C78" s="20">
        <v>2593.0500000000002</v>
      </c>
      <c r="D78" s="19">
        <v>2593.0500000000002</v>
      </c>
      <c r="E78" s="19">
        <v>2593.0500000000002</v>
      </c>
      <c r="F78" s="19">
        <v>-160.30000000000001</v>
      </c>
      <c r="G78" s="19">
        <v>-8.59</v>
      </c>
      <c r="H78" s="19">
        <v>0</v>
      </c>
      <c r="I78" s="19">
        <v>0</v>
      </c>
      <c r="J78" s="19">
        <v>0.04</v>
      </c>
      <c r="K78" s="19">
        <v>-8.5500000000000007</v>
      </c>
      <c r="L78" s="19">
        <v>2601.6</v>
      </c>
    </row>
    <row r="79" spans="1:12" s="33" customFormat="1">
      <c r="A79" s="32" t="s">
        <v>17</v>
      </c>
      <c r="C79" s="34" t="s">
        <v>18</v>
      </c>
      <c r="D79" s="34" t="s">
        <v>18</v>
      </c>
      <c r="E79" s="34" t="s">
        <v>18</v>
      </c>
      <c r="F79" s="34" t="s">
        <v>18</v>
      </c>
      <c r="G79" s="34" t="s">
        <v>18</v>
      </c>
      <c r="H79" s="34" t="s">
        <v>18</v>
      </c>
      <c r="I79" s="34" t="s">
        <v>18</v>
      </c>
      <c r="J79" s="34" t="s">
        <v>18</v>
      </c>
      <c r="K79" s="34" t="s">
        <v>18</v>
      </c>
      <c r="L79" s="34" t="s">
        <v>18</v>
      </c>
    </row>
    <row r="80" spans="1:12" s="21" customFormat="1">
      <c r="A80" s="35"/>
      <c r="C80" s="36">
        <f>SUM(C74:C78)</f>
        <v>13172.25</v>
      </c>
      <c r="D80" s="36">
        <f t="shared" ref="D80:L80" si="6">SUM(D74:D78)</f>
        <v>13172.25</v>
      </c>
      <c r="E80" s="36">
        <f t="shared" si="6"/>
        <v>13172.25</v>
      </c>
      <c r="F80" s="36">
        <f t="shared" si="6"/>
        <v>-786.57999999999993</v>
      </c>
      <c r="G80" s="36">
        <f t="shared" si="6"/>
        <v>-34.36</v>
      </c>
      <c r="H80" s="36">
        <f t="shared" si="6"/>
        <v>24.13</v>
      </c>
      <c r="I80" s="36">
        <f t="shared" si="6"/>
        <v>0</v>
      </c>
      <c r="J80" s="36">
        <f t="shared" si="6"/>
        <v>-0.32000000000000006</v>
      </c>
      <c r="K80" s="36">
        <f t="shared" si="6"/>
        <v>-10.55</v>
      </c>
      <c r="L80" s="36">
        <f t="shared" si="6"/>
        <v>13182.800000000001</v>
      </c>
    </row>
    <row r="81" spans="1:12" s="21" customFormat="1">
      <c r="A81" s="35"/>
    </row>
    <row r="82" spans="1:12" s="21" customFormat="1" ht="11.25" customHeight="1">
      <c r="A82" s="37" t="s">
        <v>105</v>
      </c>
      <c r="B82" s="19"/>
      <c r="C82" s="38"/>
    </row>
    <row r="83" spans="1:12" s="21" customFormat="1">
      <c r="A83" s="18" t="s">
        <v>106</v>
      </c>
      <c r="B83" s="19" t="s">
        <v>107</v>
      </c>
      <c r="C83" s="20">
        <v>2593.0500000000002</v>
      </c>
      <c r="D83" s="19">
        <v>2593.0500000000002</v>
      </c>
      <c r="E83" s="19">
        <v>2593.0500000000002</v>
      </c>
      <c r="F83" s="19">
        <v>-160.30000000000001</v>
      </c>
      <c r="G83" s="19">
        <v>-8.59</v>
      </c>
      <c r="H83" s="19">
        <v>0</v>
      </c>
      <c r="I83" s="19">
        <v>0</v>
      </c>
      <c r="J83" s="19">
        <v>0.04</v>
      </c>
      <c r="K83" s="19">
        <v>-8.5500000000000007</v>
      </c>
      <c r="L83" s="19">
        <v>2601.6</v>
      </c>
    </row>
    <row r="84" spans="1:12" s="21" customFormat="1">
      <c r="A84" s="18" t="s">
        <v>108</v>
      </c>
      <c r="B84" s="19" t="s">
        <v>109</v>
      </c>
      <c r="C84" s="20">
        <v>2593.0500000000002</v>
      </c>
      <c r="D84" s="19">
        <v>2593.0500000000002</v>
      </c>
      <c r="E84" s="19">
        <v>2593.0500000000002</v>
      </c>
      <c r="F84" s="19">
        <v>-160.30000000000001</v>
      </c>
      <c r="G84" s="19">
        <v>-8.59</v>
      </c>
      <c r="H84" s="19">
        <v>0</v>
      </c>
      <c r="I84" s="19">
        <v>0</v>
      </c>
      <c r="J84" s="19">
        <v>0.04</v>
      </c>
      <c r="K84" s="19">
        <v>-8.5500000000000007</v>
      </c>
      <c r="L84" s="19">
        <v>2601.6</v>
      </c>
    </row>
    <row r="85" spans="1:12" s="21" customFormat="1">
      <c r="A85" s="18" t="s">
        <v>110</v>
      </c>
      <c r="B85" s="19" t="s">
        <v>111</v>
      </c>
      <c r="C85" s="20">
        <v>2593.0500000000002</v>
      </c>
      <c r="D85" s="19">
        <v>2593.0500000000002</v>
      </c>
      <c r="E85" s="19">
        <v>2593.0500000000002</v>
      </c>
      <c r="F85" s="19">
        <v>-160.30000000000001</v>
      </c>
      <c r="G85" s="19">
        <v>-8.59</v>
      </c>
      <c r="H85" s="19">
        <v>0</v>
      </c>
      <c r="I85" s="19">
        <v>0</v>
      </c>
      <c r="J85" s="19">
        <v>0.04</v>
      </c>
      <c r="K85" s="19">
        <v>-8.5500000000000007</v>
      </c>
      <c r="L85" s="19">
        <v>2601.6</v>
      </c>
    </row>
    <row r="86" spans="1:12" s="33" customFormat="1">
      <c r="A86" s="32" t="s">
        <v>17</v>
      </c>
      <c r="C86" s="34" t="s">
        <v>18</v>
      </c>
      <c r="D86" s="34" t="s">
        <v>18</v>
      </c>
      <c r="E86" s="34" t="s">
        <v>18</v>
      </c>
      <c r="F86" s="34" t="s">
        <v>18</v>
      </c>
      <c r="G86" s="34" t="s">
        <v>18</v>
      </c>
      <c r="H86" s="34" t="s">
        <v>18</v>
      </c>
      <c r="I86" s="34" t="s">
        <v>18</v>
      </c>
      <c r="J86" s="34" t="s">
        <v>18</v>
      </c>
      <c r="K86" s="34" t="s">
        <v>18</v>
      </c>
      <c r="L86" s="34" t="s">
        <v>18</v>
      </c>
    </row>
    <row r="87" spans="1:12" s="21" customFormat="1">
      <c r="A87" s="35"/>
      <c r="C87" s="36">
        <f>SUM(C83:C86)</f>
        <v>7779.1500000000005</v>
      </c>
      <c r="D87" s="36">
        <f t="shared" ref="D87:L87" si="7">SUM(D83:D86)</f>
        <v>7779.1500000000005</v>
      </c>
      <c r="E87" s="36">
        <f t="shared" si="7"/>
        <v>7779.1500000000005</v>
      </c>
      <c r="F87" s="36">
        <f t="shared" si="7"/>
        <v>-480.90000000000003</v>
      </c>
      <c r="G87" s="36">
        <f t="shared" si="7"/>
        <v>-25.77</v>
      </c>
      <c r="H87" s="36">
        <f t="shared" si="7"/>
        <v>0</v>
      </c>
      <c r="I87" s="36">
        <f t="shared" si="7"/>
        <v>0</v>
      </c>
      <c r="J87" s="36">
        <f t="shared" si="7"/>
        <v>0.12</v>
      </c>
      <c r="K87" s="36">
        <f t="shared" si="7"/>
        <v>-25.650000000000002</v>
      </c>
      <c r="L87" s="36">
        <f t="shared" si="7"/>
        <v>7804.7999999999993</v>
      </c>
    </row>
    <row r="88" spans="1:12" s="21" customFormat="1">
      <c r="A88" s="35"/>
    </row>
    <row r="89" spans="1:12" s="21" customFormat="1" ht="12" customHeight="1">
      <c r="A89" s="37" t="s">
        <v>112</v>
      </c>
      <c r="B89" s="19"/>
      <c r="C89" s="38"/>
    </row>
    <row r="90" spans="1:12" s="21" customFormat="1">
      <c r="A90" s="18" t="s">
        <v>113</v>
      </c>
      <c r="B90" s="19" t="s">
        <v>114</v>
      </c>
      <c r="C90" s="20">
        <v>2593.0500000000002</v>
      </c>
      <c r="D90" s="19">
        <v>2593.0500000000002</v>
      </c>
      <c r="E90" s="19">
        <v>2593.0500000000002</v>
      </c>
      <c r="F90" s="19">
        <v>-160.30000000000001</v>
      </c>
      <c r="G90" s="19">
        <v>-8.59</v>
      </c>
      <c r="H90" s="19">
        <v>0</v>
      </c>
      <c r="I90" s="19">
        <v>0</v>
      </c>
      <c r="J90" s="19">
        <v>0.04</v>
      </c>
      <c r="K90" s="19">
        <v>-8.5500000000000007</v>
      </c>
      <c r="L90" s="19">
        <v>2601.6</v>
      </c>
    </row>
    <row r="91" spans="1:12" s="21" customFormat="1">
      <c r="A91" s="18" t="s">
        <v>115</v>
      </c>
      <c r="B91" s="19" t="s">
        <v>116</v>
      </c>
      <c r="C91" s="20">
        <v>2000.1</v>
      </c>
      <c r="D91" s="19">
        <v>2000.1</v>
      </c>
      <c r="E91" s="19">
        <v>2000.1</v>
      </c>
      <c r="F91" s="19">
        <v>-188.71</v>
      </c>
      <c r="G91" s="19">
        <v>-74.95</v>
      </c>
      <c r="H91" s="19">
        <v>0</v>
      </c>
      <c r="I91" s="19">
        <v>0</v>
      </c>
      <c r="J91" s="19">
        <v>0.05</v>
      </c>
      <c r="K91" s="19">
        <v>-74.900000000000006</v>
      </c>
      <c r="L91" s="19">
        <v>2075</v>
      </c>
    </row>
    <row r="92" spans="1:12" s="21" customFormat="1">
      <c r="A92" s="18" t="s">
        <v>117</v>
      </c>
      <c r="B92" s="19" t="s">
        <v>118</v>
      </c>
      <c r="C92" s="20">
        <v>4500</v>
      </c>
      <c r="D92" s="19">
        <v>4500</v>
      </c>
      <c r="E92" s="19">
        <v>4500</v>
      </c>
      <c r="F92" s="19">
        <v>0</v>
      </c>
      <c r="G92" s="19">
        <v>0</v>
      </c>
      <c r="H92" s="19">
        <v>354.46</v>
      </c>
      <c r="I92" s="19">
        <v>0</v>
      </c>
      <c r="J92" s="19">
        <v>-0.06</v>
      </c>
      <c r="K92" s="19">
        <v>354.4</v>
      </c>
      <c r="L92" s="19">
        <v>4145.6000000000004</v>
      </c>
    </row>
    <row r="93" spans="1:12" s="21" customFormat="1">
      <c r="A93" s="18" t="s">
        <v>119</v>
      </c>
      <c r="B93" s="19" t="s">
        <v>120</v>
      </c>
      <c r="C93" s="20">
        <v>2903.4</v>
      </c>
      <c r="D93" s="19">
        <v>2903.4</v>
      </c>
      <c r="E93" s="19">
        <v>2903.4</v>
      </c>
      <c r="F93" s="19">
        <v>-145.38</v>
      </c>
      <c r="G93" s="19">
        <v>0</v>
      </c>
      <c r="H93" s="19">
        <v>35.380000000000003</v>
      </c>
      <c r="I93" s="19">
        <v>0</v>
      </c>
      <c r="J93" s="19">
        <v>0.02</v>
      </c>
      <c r="K93" s="19">
        <v>35.4</v>
      </c>
      <c r="L93" s="19">
        <v>2868</v>
      </c>
    </row>
    <row r="94" spans="1:12" s="21" customFormat="1">
      <c r="A94" s="18" t="s">
        <v>121</v>
      </c>
      <c r="B94" s="19" t="s">
        <v>122</v>
      </c>
      <c r="C94" s="20">
        <v>2593.0500000000002</v>
      </c>
      <c r="D94" s="19">
        <v>2420.1799999999998</v>
      </c>
      <c r="E94" s="19">
        <v>2420.1799999999998</v>
      </c>
      <c r="F94" s="19">
        <v>-160.30000000000001</v>
      </c>
      <c r="G94" s="19">
        <v>-19.649999999999999</v>
      </c>
      <c r="H94" s="19">
        <v>0</v>
      </c>
      <c r="I94" s="19">
        <v>0</v>
      </c>
      <c r="J94" s="19">
        <v>0.03</v>
      </c>
      <c r="K94" s="19">
        <v>-19.62</v>
      </c>
      <c r="L94" s="19">
        <v>2439.8000000000002</v>
      </c>
    </row>
    <row r="95" spans="1:12" s="21" customFormat="1">
      <c r="A95" s="18" t="s">
        <v>123</v>
      </c>
      <c r="B95" s="19" t="s">
        <v>124</v>
      </c>
      <c r="C95" s="20">
        <v>3000</v>
      </c>
      <c r="D95" s="19">
        <v>3000</v>
      </c>
      <c r="E95" s="19">
        <v>3000</v>
      </c>
      <c r="F95" s="19">
        <v>-145.38</v>
      </c>
      <c r="G95" s="19">
        <v>0</v>
      </c>
      <c r="H95" s="19">
        <v>45.89</v>
      </c>
      <c r="I95" s="19">
        <v>0</v>
      </c>
      <c r="J95" s="19">
        <v>0.11</v>
      </c>
      <c r="K95" s="19">
        <v>46</v>
      </c>
      <c r="L95" s="19">
        <v>2954</v>
      </c>
    </row>
    <row r="96" spans="1:12" s="21" customFormat="1">
      <c r="A96" s="18" t="s">
        <v>125</v>
      </c>
      <c r="B96" s="19" t="s">
        <v>126</v>
      </c>
      <c r="C96" s="20">
        <v>4500</v>
      </c>
      <c r="D96" s="19">
        <v>4500</v>
      </c>
      <c r="E96" s="19">
        <v>4500</v>
      </c>
      <c r="F96" s="19">
        <v>0</v>
      </c>
      <c r="G96" s="19">
        <v>0</v>
      </c>
      <c r="H96" s="19">
        <v>354.46</v>
      </c>
      <c r="I96" s="19">
        <v>0</v>
      </c>
      <c r="J96" s="19">
        <v>-0.06</v>
      </c>
      <c r="K96" s="19">
        <v>354.4</v>
      </c>
      <c r="L96" s="19">
        <v>4145.6000000000004</v>
      </c>
    </row>
    <row r="97" spans="1:12" s="21" customFormat="1">
      <c r="A97" s="18" t="s">
        <v>127</v>
      </c>
      <c r="B97" s="19" t="s">
        <v>128</v>
      </c>
      <c r="C97" s="20">
        <v>3000</v>
      </c>
      <c r="D97" s="19">
        <v>3000</v>
      </c>
      <c r="E97" s="19">
        <v>3000</v>
      </c>
      <c r="F97" s="19">
        <v>-145.38</v>
      </c>
      <c r="G97" s="19">
        <v>0</v>
      </c>
      <c r="H97" s="19">
        <v>45.89</v>
      </c>
      <c r="I97" s="19">
        <v>0</v>
      </c>
      <c r="J97" s="19">
        <v>-0.09</v>
      </c>
      <c r="K97" s="19">
        <v>45.8</v>
      </c>
      <c r="L97" s="19">
        <v>2954.2</v>
      </c>
    </row>
    <row r="98" spans="1:12" s="21" customFormat="1">
      <c r="A98" s="18" t="s">
        <v>129</v>
      </c>
      <c r="B98" s="19" t="s">
        <v>130</v>
      </c>
      <c r="C98" s="20">
        <v>5420.55</v>
      </c>
      <c r="D98" s="19">
        <v>5420.55</v>
      </c>
      <c r="E98" s="19">
        <v>5420.55</v>
      </c>
      <c r="F98" s="19">
        <v>0</v>
      </c>
      <c r="G98" s="19">
        <v>0</v>
      </c>
      <c r="H98" s="19">
        <v>489.21</v>
      </c>
      <c r="I98" s="19">
        <v>0</v>
      </c>
      <c r="J98" s="19">
        <v>-0.06</v>
      </c>
      <c r="K98" s="19">
        <v>489.15</v>
      </c>
      <c r="L98" s="19">
        <v>4931.3999999999996</v>
      </c>
    </row>
    <row r="99" spans="1:12" s="33" customFormat="1">
      <c r="A99" s="32" t="s">
        <v>17</v>
      </c>
      <c r="C99" s="34" t="s">
        <v>18</v>
      </c>
      <c r="D99" s="34" t="s">
        <v>18</v>
      </c>
      <c r="E99" s="34" t="s">
        <v>18</v>
      </c>
      <c r="F99" s="34" t="s">
        <v>18</v>
      </c>
      <c r="G99" s="34" t="s">
        <v>18</v>
      </c>
      <c r="H99" s="34" t="s">
        <v>18</v>
      </c>
      <c r="I99" s="34" t="s">
        <v>18</v>
      </c>
      <c r="J99" s="34" t="s">
        <v>18</v>
      </c>
      <c r="K99" s="34" t="s">
        <v>18</v>
      </c>
      <c r="L99" s="34" t="s">
        <v>18</v>
      </c>
    </row>
    <row r="100" spans="1:12" s="21" customFormat="1">
      <c r="A100" s="35"/>
      <c r="C100" s="36">
        <f>SUM(C90:C99)</f>
        <v>30510.149999999998</v>
      </c>
      <c r="D100" s="36">
        <f t="shared" ref="D100:L100" si="8">SUM(D90:D99)</f>
        <v>30337.279999999999</v>
      </c>
      <c r="E100" s="36">
        <f t="shared" si="8"/>
        <v>30337.279999999999</v>
      </c>
      <c r="F100" s="36">
        <f t="shared" si="8"/>
        <v>-945.45</v>
      </c>
      <c r="G100" s="36">
        <f t="shared" si="8"/>
        <v>-103.19</v>
      </c>
      <c r="H100" s="36">
        <f t="shared" si="8"/>
        <v>1325.29</v>
      </c>
      <c r="I100" s="36">
        <f t="shared" si="8"/>
        <v>0</v>
      </c>
      <c r="J100" s="36">
        <f t="shared" si="8"/>
        <v>-1.999999999999999E-2</v>
      </c>
      <c r="K100" s="36">
        <f t="shared" si="8"/>
        <v>1222.08</v>
      </c>
      <c r="L100" s="36">
        <f t="shared" si="8"/>
        <v>29115.199999999997</v>
      </c>
    </row>
    <row r="101" spans="1:12" s="21" customFormat="1">
      <c r="A101" s="35"/>
      <c r="C101" s="39"/>
    </row>
    <row r="102" spans="1:12" s="21" customFormat="1">
      <c r="A102" s="37" t="s">
        <v>131</v>
      </c>
      <c r="B102" s="19"/>
      <c r="C102" s="40"/>
    </row>
    <row r="103" spans="1:12" s="21" customFormat="1">
      <c r="A103" s="18" t="s">
        <v>132</v>
      </c>
      <c r="B103" s="19" t="s">
        <v>133</v>
      </c>
      <c r="C103" s="20">
        <v>2593.0500000000002</v>
      </c>
      <c r="D103" s="19">
        <v>2593.0500000000002</v>
      </c>
      <c r="E103" s="19">
        <v>2593.0500000000002</v>
      </c>
      <c r="F103" s="19">
        <v>-160.30000000000001</v>
      </c>
      <c r="G103" s="19">
        <v>-8.59</v>
      </c>
      <c r="H103" s="19">
        <v>0</v>
      </c>
      <c r="I103" s="19">
        <v>0</v>
      </c>
      <c r="J103" s="19">
        <v>0.04</v>
      </c>
      <c r="K103" s="19">
        <v>-8.5500000000000007</v>
      </c>
      <c r="L103" s="19">
        <v>2601.6</v>
      </c>
    </row>
    <row r="104" spans="1:12" s="33" customFormat="1">
      <c r="A104" s="41" t="s">
        <v>17</v>
      </c>
      <c r="B104" s="34"/>
      <c r="C104" s="42" t="s">
        <v>18</v>
      </c>
      <c r="D104" s="34" t="s">
        <v>18</v>
      </c>
      <c r="E104" s="34" t="s">
        <v>18</v>
      </c>
      <c r="F104" s="34" t="s">
        <v>18</v>
      </c>
      <c r="G104" s="34" t="s">
        <v>18</v>
      </c>
      <c r="H104" s="34" t="s">
        <v>18</v>
      </c>
      <c r="I104" s="34" t="s">
        <v>18</v>
      </c>
      <c r="J104" s="34" t="s">
        <v>18</v>
      </c>
      <c r="K104" s="34" t="s">
        <v>18</v>
      </c>
      <c r="L104" s="34" t="s">
        <v>18</v>
      </c>
    </row>
    <row r="105" spans="1:12" s="21" customFormat="1">
      <c r="A105" s="35"/>
      <c r="C105" s="36">
        <f>SUM(C103)</f>
        <v>2593.0500000000002</v>
      </c>
      <c r="D105" s="36">
        <f t="shared" ref="D105:L105" si="9">SUM(D103)</f>
        <v>2593.0500000000002</v>
      </c>
      <c r="E105" s="36">
        <f t="shared" si="9"/>
        <v>2593.0500000000002</v>
      </c>
      <c r="F105" s="36">
        <f t="shared" si="9"/>
        <v>-160.30000000000001</v>
      </c>
      <c r="G105" s="36">
        <f t="shared" si="9"/>
        <v>-8.59</v>
      </c>
      <c r="H105" s="36">
        <f t="shared" si="9"/>
        <v>0</v>
      </c>
      <c r="I105" s="36">
        <f t="shared" si="9"/>
        <v>0</v>
      </c>
      <c r="J105" s="36">
        <f t="shared" si="9"/>
        <v>0.04</v>
      </c>
      <c r="K105" s="36">
        <f t="shared" si="9"/>
        <v>-8.5500000000000007</v>
      </c>
      <c r="L105" s="36">
        <f t="shared" si="9"/>
        <v>2601.6</v>
      </c>
    </row>
    <row r="106" spans="1:12" s="21" customFormat="1">
      <c r="A106" s="35"/>
    </row>
    <row r="107" spans="1:12" s="21" customFormat="1" ht="11.25" customHeight="1">
      <c r="A107" s="37" t="s">
        <v>134</v>
      </c>
      <c r="B107" s="19"/>
      <c r="C107" s="38"/>
    </row>
    <row r="108" spans="1:12" s="21" customFormat="1">
      <c r="A108" s="18" t="s">
        <v>135</v>
      </c>
      <c r="B108" s="19" t="s">
        <v>136</v>
      </c>
      <c r="C108" s="20">
        <v>5420.55</v>
      </c>
      <c r="D108" s="19">
        <v>5420.55</v>
      </c>
      <c r="E108" s="19">
        <v>5420.55</v>
      </c>
      <c r="F108" s="19">
        <v>0</v>
      </c>
      <c r="G108" s="19">
        <v>0</v>
      </c>
      <c r="H108" s="19">
        <v>489.21</v>
      </c>
      <c r="I108" s="19">
        <v>0</v>
      </c>
      <c r="J108" s="19">
        <v>0.14000000000000001</v>
      </c>
      <c r="K108" s="19">
        <v>489.35</v>
      </c>
      <c r="L108" s="19">
        <v>4931.2</v>
      </c>
    </row>
    <row r="109" spans="1:12" s="21" customFormat="1">
      <c r="A109" s="18" t="s">
        <v>137</v>
      </c>
      <c r="B109" s="19" t="s">
        <v>138</v>
      </c>
      <c r="C109" s="20">
        <v>11950.8</v>
      </c>
      <c r="D109" s="19">
        <v>11950.8</v>
      </c>
      <c r="E109" s="19">
        <v>11950.8</v>
      </c>
      <c r="F109" s="19">
        <v>0</v>
      </c>
      <c r="G109" s="19">
        <v>0</v>
      </c>
      <c r="H109" s="19">
        <v>1841.59</v>
      </c>
      <c r="I109" s="19">
        <v>0</v>
      </c>
      <c r="J109" s="19">
        <v>0.01</v>
      </c>
      <c r="K109" s="19">
        <v>1841.6</v>
      </c>
      <c r="L109" s="19">
        <v>10109.200000000001</v>
      </c>
    </row>
    <row r="110" spans="1:12" s="21" customFormat="1">
      <c r="A110" s="18" t="s">
        <v>139</v>
      </c>
      <c r="B110" s="19" t="s">
        <v>140</v>
      </c>
      <c r="C110" s="20">
        <v>3631.2</v>
      </c>
      <c r="D110" s="19">
        <v>3631.2</v>
      </c>
      <c r="E110" s="19">
        <v>3631.2</v>
      </c>
      <c r="F110" s="19">
        <v>-107.37</v>
      </c>
      <c r="G110" s="19">
        <v>0</v>
      </c>
      <c r="H110" s="19">
        <v>152.56</v>
      </c>
      <c r="I110" s="19">
        <v>0</v>
      </c>
      <c r="J110" s="19">
        <v>0.04</v>
      </c>
      <c r="K110" s="19">
        <v>152.6</v>
      </c>
      <c r="L110" s="19">
        <v>3478.6</v>
      </c>
    </row>
    <row r="111" spans="1:12" s="21" customFormat="1">
      <c r="A111" s="18" t="s">
        <v>141</v>
      </c>
      <c r="B111" s="19" t="s">
        <v>142</v>
      </c>
      <c r="C111" s="20">
        <v>3000</v>
      </c>
      <c r="D111" s="19">
        <v>3000</v>
      </c>
      <c r="E111" s="19">
        <v>3000</v>
      </c>
      <c r="F111" s="19">
        <v>-145.38</v>
      </c>
      <c r="G111" s="19">
        <v>0</v>
      </c>
      <c r="H111" s="19">
        <v>45.89</v>
      </c>
      <c r="I111" s="19">
        <v>500</v>
      </c>
      <c r="J111" s="19">
        <v>0.11</v>
      </c>
      <c r="K111" s="19">
        <v>546</v>
      </c>
      <c r="L111" s="19">
        <v>2454</v>
      </c>
    </row>
    <row r="112" spans="1:12" s="21" customFormat="1">
      <c r="A112" s="18" t="s">
        <v>143</v>
      </c>
      <c r="B112" s="19" t="s">
        <v>144</v>
      </c>
      <c r="C112" s="20">
        <v>7955.55</v>
      </c>
      <c r="D112" s="19">
        <v>7955.55</v>
      </c>
      <c r="E112" s="19">
        <v>7955.55</v>
      </c>
      <c r="F112" s="19">
        <v>0</v>
      </c>
      <c r="G112" s="19">
        <v>0</v>
      </c>
      <c r="H112" s="19">
        <v>988.2</v>
      </c>
      <c r="I112" s="19">
        <v>0</v>
      </c>
      <c r="J112" s="19">
        <v>-0.05</v>
      </c>
      <c r="K112" s="19">
        <v>988.15</v>
      </c>
      <c r="L112" s="19">
        <v>6967.4</v>
      </c>
    </row>
    <row r="113" spans="1:12" s="21" customFormat="1">
      <c r="A113" s="18" t="s">
        <v>145</v>
      </c>
      <c r="B113" s="19" t="s">
        <v>146</v>
      </c>
      <c r="C113" s="20">
        <v>3500.1</v>
      </c>
      <c r="D113" s="19">
        <v>3500.1</v>
      </c>
      <c r="E113" s="19">
        <v>3500.1</v>
      </c>
      <c r="F113" s="19">
        <v>-125.1</v>
      </c>
      <c r="G113" s="19">
        <v>0</v>
      </c>
      <c r="H113" s="19">
        <v>120.57</v>
      </c>
      <c r="I113" s="19">
        <v>0</v>
      </c>
      <c r="J113" s="19">
        <v>0.13</v>
      </c>
      <c r="K113" s="19">
        <v>120.7</v>
      </c>
      <c r="L113" s="19">
        <v>3379.4</v>
      </c>
    </row>
    <row r="114" spans="1:12" s="21" customFormat="1">
      <c r="A114" s="18" t="s">
        <v>147</v>
      </c>
      <c r="B114" s="19" t="s">
        <v>148</v>
      </c>
      <c r="C114" s="20">
        <v>5420.55</v>
      </c>
      <c r="D114" s="19">
        <v>5420.55</v>
      </c>
      <c r="E114" s="19">
        <v>5420.55</v>
      </c>
      <c r="F114" s="19">
        <v>0</v>
      </c>
      <c r="G114" s="19">
        <v>0</v>
      </c>
      <c r="H114" s="19">
        <v>489.21</v>
      </c>
      <c r="I114" s="19">
        <v>500</v>
      </c>
      <c r="J114" s="19">
        <v>-0.06</v>
      </c>
      <c r="K114" s="19">
        <v>989.15</v>
      </c>
      <c r="L114" s="19">
        <v>4431.3999999999996</v>
      </c>
    </row>
    <row r="115" spans="1:12" s="21" customFormat="1">
      <c r="A115" s="18" t="s">
        <v>149</v>
      </c>
      <c r="B115" s="19" t="s">
        <v>150</v>
      </c>
      <c r="C115" s="20">
        <v>7955.55</v>
      </c>
      <c r="D115" s="19">
        <v>7955.55</v>
      </c>
      <c r="E115" s="19">
        <v>7955.55</v>
      </c>
      <c r="F115" s="19">
        <v>0</v>
      </c>
      <c r="G115" s="19">
        <v>0</v>
      </c>
      <c r="H115" s="19">
        <v>988.2</v>
      </c>
      <c r="I115" s="19">
        <v>2000</v>
      </c>
      <c r="J115" s="19">
        <v>-0.05</v>
      </c>
      <c r="K115" s="19">
        <v>2988.15</v>
      </c>
      <c r="L115" s="19">
        <v>4967.3999999999996</v>
      </c>
    </row>
    <row r="116" spans="1:12" s="21" customFormat="1">
      <c r="A116" s="18" t="s">
        <v>151</v>
      </c>
      <c r="B116" s="19" t="s">
        <v>152</v>
      </c>
      <c r="C116" s="20">
        <v>5420.55</v>
      </c>
      <c r="D116" s="19">
        <v>5420.55</v>
      </c>
      <c r="E116" s="19">
        <v>5420.55</v>
      </c>
      <c r="F116" s="19">
        <v>0</v>
      </c>
      <c r="G116" s="19">
        <v>0</v>
      </c>
      <c r="H116" s="19">
        <v>489.21</v>
      </c>
      <c r="I116" s="19">
        <v>0</v>
      </c>
      <c r="J116" s="19">
        <v>-0.06</v>
      </c>
      <c r="K116" s="19">
        <v>489.15</v>
      </c>
      <c r="L116" s="19">
        <v>4931.3999999999996</v>
      </c>
    </row>
    <row r="117" spans="1:12" s="21" customFormat="1">
      <c r="A117" s="18" t="s">
        <v>153</v>
      </c>
      <c r="B117" s="19" t="s">
        <v>154</v>
      </c>
      <c r="C117" s="20">
        <v>3631.2</v>
      </c>
      <c r="D117" s="19">
        <v>3631.2</v>
      </c>
      <c r="E117" s="19">
        <v>3631.2</v>
      </c>
      <c r="F117" s="19">
        <v>-107.37</v>
      </c>
      <c r="G117" s="19">
        <v>0</v>
      </c>
      <c r="H117" s="19">
        <v>152.56</v>
      </c>
      <c r="I117" s="19">
        <v>0</v>
      </c>
      <c r="J117" s="19">
        <v>0.04</v>
      </c>
      <c r="K117" s="19">
        <v>152.6</v>
      </c>
      <c r="L117" s="19">
        <v>3478.6</v>
      </c>
    </row>
    <row r="118" spans="1:12" s="33" customFormat="1">
      <c r="A118" s="32" t="s">
        <v>17</v>
      </c>
      <c r="C118" s="34" t="s">
        <v>18</v>
      </c>
      <c r="D118" s="34" t="s">
        <v>18</v>
      </c>
      <c r="E118" s="34" t="s">
        <v>18</v>
      </c>
      <c r="F118" s="34" t="s">
        <v>18</v>
      </c>
      <c r="G118" s="34" t="s">
        <v>18</v>
      </c>
      <c r="H118" s="34" t="s">
        <v>18</v>
      </c>
      <c r="I118" s="34" t="s">
        <v>18</v>
      </c>
      <c r="J118" s="34" t="s">
        <v>18</v>
      </c>
      <c r="K118" s="34" t="s">
        <v>18</v>
      </c>
      <c r="L118" s="34" t="s">
        <v>18</v>
      </c>
    </row>
    <row r="119" spans="1:12" s="21" customFormat="1">
      <c r="A119" s="35"/>
      <c r="C119" s="36">
        <f>SUM(C108:C118)</f>
        <v>57886.05</v>
      </c>
      <c r="D119" s="36">
        <f t="shared" ref="D119:L119" si="10">SUM(D108:D118)</f>
        <v>57886.05</v>
      </c>
      <c r="E119" s="36">
        <f t="shared" si="10"/>
        <v>57886.05</v>
      </c>
      <c r="F119" s="36">
        <f t="shared" si="10"/>
        <v>-485.22</v>
      </c>
      <c r="G119" s="36">
        <f t="shared" si="10"/>
        <v>0</v>
      </c>
      <c r="H119" s="36">
        <f t="shared" si="10"/>
        <v>5757.2</v>
      </c>
      <c r="I119" s="36">
        <f t="shared" si="10"/>
        <v>3000</v>
      </c>
      <c r="J119" s="36">
        <f t="shared" si="10"/>
        <v>0.25000000000000006</v>
      </c>
      <c r="K119" s="36">
        <f t="shared" si="10"/>
        <v>8757.4499999999989</v>
      </c>
      <c r="L119" s="36">
        <f t="shared" si="10"/>
        <v>49128.600000000006</v>
      </c>
    </row>
    <row r="120" spans="1:12" s="21" customFormat="1">
      <c r="A120" s="35"/>
    </row>
    <row r="121" spans="1:12" s="21" customFormat="1" ht="12.75" customHeight="1">
      <c r="A121" s="37" t="s">
        <v>155</v>
      </c>
      <c r="B121" s="19"/>
      <c r="C121" s="38"/>
    </row>
    <row r="122" spans="1:12" s="21" customFormat="1">
      <c r="A122" s="18" t="s">
        <v>156</v>
      </c>
      <c r="B122" s="19" t="s">
        <v>157</v>
      </c>
      <c r="C122" s="20">
        <v>2903.4</v>
      </c>
      <c r="D122" s="19">
        <v>2903.4</v>
      </c>
      <c r="E122" s="19">
        <v>2903.4</v>
      </c>
      <c r="F122" s="19">
        <v>-145.38</v>
      </c>
      <c r="G122" s="19">
        <v>0</v>
      </c>
      <c r="H122" s="19">
        <v>35.380000000000003</v>
      </c>
      <c r="I122" s="19">
        <v>0</v>
      </c>
      <c r="J122" s="19">
        <v>0.02</v>
      </c>
      <c r="K122" s="19">
        <v>35.4</v>
      </c>
      <c r="L122" s="19">
        <v>2868</v>
      </c>
    </row>
    <row r="123" spans="1:12" s="21" customFormat="1">
      <c r="A123" s="18" t="s">
        <v>158</v>
      </c>
      <c r="B123" s="19" t="s">
        <v>159</v>
      </c>
      <c r="C123" s="20">
        <v>2903.4</v>
      </c>
      <c r="D123" s="19">
        <v>2903.4</v>
      </c>
      <c r="E123" s="19">
        <v>2903.4</v>
      </c>
      <c r="F123" s="19">
        <v>-145.38</v>
      </c>
      <c r="G123" s="19">
        <v>0</v>
      </c>
      <c r="H123" s="19">
        <v>35.380000000000003</v>
      </c>
      <c r="I123" s="19">
        <v>0</v>
      </c>
      <c r="J123" s="19">
        <v>0.02</v>
      </c>
      <c r="K123" s="19">
        <v>35.4</v>
      </c>
      <c r="L123" s="19">
        <v>2868</v>
      </c>
    </row>
    <row r="124" spans="1:12" s="21" customFormat="1">
      <c r="A124" s="18" t="s">
        <v>160</v>
      </c>
      <c r="B124" s="19" t="s">
        <v>161</v>
      </c>
      <c r="C124" s="20">
        <v>2903.4</v>
      </c>
      <c r="D124" s="19">
        <v>2903.4</v>
      </c>
      <c r="E124" s="19">
        <v>2903.4</v>
      </c>
      <c r="F124" s="19">
        <v>-145.38</v>
      </c>
      <c r="G124" s="19">
        <v>0</v>
      </c>
      <c r="H124" s="19">
        <v>35.380000000000003</v>
      </c>
      <c r="I124" s="19">
        <v>0</v>
      </c>
      <c r="J124" s="19">
        <v>0.02</v>
      </c>
      <c r="K124" s="19">
        <v>35.4</v>
      </c>
      <c r="L124" s="19">
        <v>2868</v>
      </c>
    </row>
    <row r="125" spans="1:12" s="21" customFormat="1">
      <c r="A125" s="18" t="s">
        <v>162</v>
      </c>
      <c r="B125" s="19" t="s">
        <v>163</v>
      </c>
      <c r="C125" s="20">
        <v>3000</v>
      </c>
      <c r="D125" s="19">
        <v>3000</v>
      </c>
      <c r="E125" s="19">
        <v>3000</v>
      </c>
      <c r="F125" s="19">
        <v>-145.38</v>
      </c>
      <c r="G125" s="19">
        <v>0</v>
      </c>
      <c r="H125" s="19">
        <v>45.89</v>
      </c>
      <c r="I125" s="19">
        <v>0</v>
      </c>
      <c r="J125" s="19">
        <v>0.11</v>
      </c>
      <c r="K125" s="19">
        <v>46</v>
      </c>
      <c r="L125" s="19">
        <v>2954</v>
      </c>
    </row>
    <row r="126" spans="1:12" s="21" customFormat="1">
      <c r="A126" s="18" t="s">
        <v>164</v>
      </c>
      <c r="B126" s="19" t="s">
        <v>165</v>
      </c>
      <c r="C126" s="20">
        <v>5420.55</v>
      </c>
      <c r="D126" s="19">
        <v>5420.55</v>
      </c>
      <c r="E126" s="19">
        <v>5420.55</v>
      </c>
      <c r="F126" s="19">
        <v>0</v>
      </c>
      <c r="G126" s="19">
        <v>0</v>
      </c>
      <c r="H126" s="19">
        <v>489.21</v>
      </c>
      <c r="I126" s="19">
        <v>0</v>
      </c>
      <c r="J126" s="19">
        <v>0.14000000000000001</v>
      </c>
      <c r="K126" s="19">
        <v>489.35</v>
      </c>
      <c r="L126" s="19">
        <v>4931.2</v>
      </c>
    </row>
    <row r="127" spans="1:12" s="21" customFormat="1">
      <c r="A127" s="18" t="s">
        <v>166</v>
      </c>
      <c r="B127" s="19" t="s">
        <v>167</v>
      </c>
      <c r="C127" s="20">
        <v>2903.4</v>
      </c>
      <c r="D127" s="19">
        <v>2903.4</v>
      </c>
      <c r="E127" s="19">
        <v>2903.4</v>
      </c>
      <c r="F127" s="19">
        <v>-145.38</v>
      </c>
      <c r="G127" s="19">
        <v>0</v>
      </c>
      <c r="H127" s="19">
        <v>35.380000000000003</v>
      </c>
      <c r="I127" s="19">
        <v>0</v>
      </c>
      <c r="J127" s="19">
        <v>0.02</v>
      </c>
      <c r="K127" s="19">
        <v>35.4</v>
      </c>
      <c r="L127" s="19">
        <v>2868</v>
      </c>
    </row>
    <row r="128" spans="1:12" s="21" customFormat="1">
      <c r="A128" s="18" t="s">
        <v>168</v>
      </c>
      <c r="B128" s="19" t="s">
        <v>169</v>
      </c>
      <c r="C128" s="20">
        <v>2903.4</v>
      </c>
      <c r="D128" s="19">
        <v>2903.4</v>
      </c>
      <c r="E128" s="19">
        <v>2903.4</v>
      </c>
      <c r="F128" s="19">
        <v>-145.38</v>
      </c>
      <c r="G128" s="19">
        <v>0</v>
      </c>
      <c r="H128" s="19">
        <v>35.380000000000003</v>
      </c>
      <c r="I128" s="19">
        <v>0</v>
      </c>
      <c r="J128" s="19">
        <v>0.02</v>
      </c>
      <c r="K128" s="19">
        <v>35.4</v>
      </c>
      <c r="L128" s="19">
        <v>2868</v>
      </c>
    </row>
    <row r="129" spans="1:12" s="21" customFormat="1">
      <c r="A129" s="18" t="s">
        <v>170</v>
      </c>
      <c r="B129" s="19" t="s">
        <v>171</v>
      </c>
      <c r="C129" s="20">
        <v>2903.4</v>
      </c>
      <c r="D129" s="19">
        <v>2903.4</v>
      </c>
      <c r="E129" s="19">
        <v>2903.4</v>
      </c>
      <c r="F129" s="19">
        <v>-145.38</v>
      </c>
      <c r="G129" s="19">
        <v>0</v>
      </c>
      <c r="H129" s="19">
        <v>35.380000000000003</v>
      </c>
      <c r="I129" s="19">
        <v>0</v>
      </c>
      <c r="J129" s="19">
        <v>0.02</v>
      </c>
      <c r="K129" s="19">
        <v>35.4</v>
      </c>
      <c r="L129" s="19">
        <v>2868</v>
      </c>
    </row>
    <row r="130" spans="1:12" s="33" customFormat="1">
      <c r="A130" s="32" t="s">
        <v>17</v>
      </c>
      <c r="C130" s="34" t="s">
        <v>18</v>
      </c>
      <c r="D130" s="34" t="s">
        <v>18</v>
      </c>
      <c r="E130" s="34" t="s">
        <v>18</v>
      </c>
      <c r="F130" s="34" t="s">
        <v>18</v>
      </c>
      <c r="G130" s="34" t="s">
        <v>18</v>
      </c>
      <c r="H130" s="34" t="s">
        <v>18</v>
      </c>
      <c r="I130" s="34" t="s">
        <v>18</v>
      </c>
      <c r="J130" s="34" t="s">
        <v>18</v>
      </c>
      <c r="K130" s="34" t="s">
        <v>18</v>
      </c>
      <c r="L130" s="34" t="s">
        <v>18</v>
      </c>
    </row>
    <row r="131" spans="1:12" s="21" customFormat="1">
      <c r="A131" s="35"/>
      <c r="C131" s="36">
        <f>SUM(C122:C130)</f>
        <v>25840.950000000004</v>
      </c>
      <c r="D131" s="36">
        <f t="shared" ref="D131:L131" si="11">SUM(D122:D130)</f>
        <v>25840.950000000004</v>
      </c>
      <c r="E131" s="36">
        <f t="shared" si="11"/>
        <v>25840.950000000004</v>
      </c>
      <c r="F131" s="36">
        <f t="shared" si="11"/>
        <v>-1017.66</v>
      </c>
      <c r="G131" s="36">
        <f t="shared" si="11"/>
        <v>0</v>
      </c>
      <c r="H131" s="36">
        <f t="shared" si="11"/>
        <v>747.38</v>
      </c>
      <c r="I131" s="36">
        <f t="shared" si="11"/>
        <v>0</v>
      </c>
      <c r="J131" s="36">
        <f t="shared" si="11"/>
        <v>0.37000000000000005</v>
      </c>
      <c r="K131" s="36">
        <f t="shared" si="11"/>
        <v>747.74999999999989</v>
      </c>
      <c r="L131" s="36">
        <f t="shared" si="11"/>
        <v>25093.200000000001</v>
      </c>
    </row>
    <row r="132" spans="1:12" s="21" customFormat="1">
      <c r="A132" s="35"/>
    </row>
    <row r="133" spans="1:12" s="21" customFormat="1" ht="12.75" customHeight="1">
      <c r="A133" s="37" t="s">
        <v>172</v>
      </c>
      <c r="B133" s="19"/>
      <c r="C133" s="38"/>
    </row>
    <row r="134" spans="1:12" s="21" customFormat="1">
      <c r="A134" s="18" t="s">
        <v>173</v>
      </c>
      <c r="B134" s="19" t="s">
        <v>174</v>
      </c>
      <c r="C134" s="20">
        <v>3903.45</v>
      </c>
      <c r="D134" s="19">
        <v>3903.45</v>
      </c>
      <c r="E134" s="19">
        <v>3903.45</v>
      </c>
      <c r="F134" s="19">
        <v>0</v>
      </c>
      <c r="G134" s="19">
        <v>0</v>
      </c>
      <c r="H134" s="19">
        <v>289.56</v>
      </c>
      <c r="I134" s="19">
        <v>0</v>
      </c>
      <c r="J134" s="19">
        <v>-0.11</v>
      </c>
      <c r="K134" s="19">
        <v>289.45</v>
      </c>
      <c r="L134" s="19">
        <v>3614</v>
      </c>
    </row>
    <row r="135" spans="1:12" s="21" customFormat="1">
      <c r="A135" s="18" t="s">
        <v>175</v>
      </c>
      <c r="B135" s="19" t="s">
        <v>176</v>
      </c>
      <c r="C135" s="20">
        <v>3903.45</v>
      </c>
      <c r="D135" s="19">
        <v>3903.45</v>
      </c>
      <c r="E135" s="19">
        <v>3903.45</v>
      </c>
      <c r="F135" s="19">
        <v>0</v>
      </c>
      <c r="G135" s="19">
        <v>0</v>
      </c>
      <c r="H135" s="19">
        <v>289.56</v>
      </c>
      <c r="I135" s="19">
        <v>0</v>
      </c>
      <c r="J135" s="19">
        <v>-0.11</v>
      </c>
      <c r="K135" s="19">
        <v>289.45</v>
      </c>
      <c r="L135" s="19">
        <v>3614</v>
      </c>
    </row>
    <row r="136" spans="1:12" s="21" customFormat="1">
      <c r="A136" s="18" t="s">
        <v>177</v>
      </c>
      <c r="B136" s="19" t="s">
        <v>178</v>
      </c>
      <c r="C136" s="20">
        <v>5919.75</v>
      </c>
      <c r="D136" s="19">
        <v>5919.75</v>
      </c>
      <c r="E136" s="19">
        <v>5919.75</v>
      </c>
      <c r="F136" s="19">
        <v>0</v>
      </c>
      <c r="G136" s="19">
        <v>0</v>
      </c>
      <c r="H136" s="19">
        <v>576.85</v>
      </c>
      <c r="I136" s="19">
        <v>1000</v>
      </c>
      <c r="J136" s="19">
        <v>0.1</v>
      </c>
      <c r="K136" s="19">
        <v>1576.95</v>
      </c>
      <c r="L136" s="19">
        <v>4342.8</v>
      </c>
    </row>
    <row r="137" spans="1:12" s="21" customFormat="1">
      <c r="A137" s="18" t="s">
        <v>179</v>
      </c>
      <c r="B137" s="19" t="s">
        <v>180</v>
      </c>
      <c r="C137" s="20">
        <v>3903.45</v>
      </c>
      <c r="D137" s="19">
        <v>3903.45</v>
      </c>
      <c r="E137" s="19">
        <v>3903.45</v>
      </c>
      <c r="F137" s="19">
        <v>0</v>
      </c>
      <c r="G137" s="19">
        <v>0</v>
      </c>
      <c r="H137" s="19">
        <v>289.56</v>
      </c>
      <c r="I137" s="19">
        <v>0</v>
      </c>
      <c r="J137" s="19">
        <v>0.09</v>
      </c>
      <c r="K137" s="19">
        <v>289.64999999999998</v>
      </c>
      <c r="L137" s="19">
        <v>3613.8</v>
      </c>
    </row>
    <row r="138" spans="1:12" s="21" customFormat="1">
      <c r="A138" s="18" t="s">
        <v>181</v>
      </c>
      <c r="B138" s="19" t="s">
        <v>182</v>
      </c>
      <c r="C138" s="20">
        <v>3903.45</v>
      </c>
      <c r="D138" s="19">
        <v>3903.45</v>
      </c>
      <c r="E138" s="19">
        <v>3903.45</v>
      </c>
      <c r="F138" s="19">
        <v>0</v>
      </c>
      <c r="G138" s="19">
        <v>0</v>
      </c>
      <c r="H138" s="19">
        <v>289.56</v>
      </c>
      <c r="I138" s="19">
        <v>0</v>
      </c>
      <c r="J138" s="19">
        <v>0.09</v>
      </c>
      <c r="K138" s="19">
        <v>289.64999999999998</v>
      </c>
      <c r="L138" s="19">
        <v>3613.8</v>
      </c>
    </row>
    <row r="139" spans="1:12" s="21" customFormat="1">
      <c r="A139" s="18" t="s">
        <v>183</v>
      </c>
      <c r="B139" s="19" t="s">
        <v>184</v>
      </c>
      <c r="C139" s="20">
        <v>3903.45</v>
      </c>
      <c r="D139" s="19">
        <v>3903.45</v>
      </c>
      <c r="E139" s="19">
        <v>3903.45</v>
      </c>
      <c r="F139" s="19">
        <v>0</v>
      </c>
      <c r="G139" s="19">
        <v>0</v>
      </c>
      <c r="H139" s="19">
        <v>289.56</v>
      </c>
      <c r="I139" s="19">
        <v>0</v>
      </c>
      <c r="J139" s="19">
        <v>0.09</v>
      </c>
      <c r="K139" s="19">
        <v>289.64999999999998</v>
      </c>
      <c r="L139" s="19">
        <v>3613.8</v>
      </c>
    </row>
    <row r="140" spans="1:12" s="33" customFormat="1">
      <c r="A140" s="32" t="s">
        <v>17</v>
      </c>
      <c r="C140" s="34" t="s">
        <v>18</v>
      </c>
      <c r="D140" s="34" t="s">
        <v>18</v>
      </c>
      <c r="E140" s="34" t="s">
        <v>18</v>
      </c>
      <c r="F140" s="34" t="s">
        <v>18</v>
      </c>
      <c r="G140" s="34" t="s">
        <v>18</v>
      </c>
      <c r="H140" s="34" t="s">
        <v>18</v>
      </c>
      <c r="I140" s="34" t="s">
        <v>18</v>
      </c>
      <c r="J140" s="34" t="s">
        <v>18</v>
      </c>
      <c r="K140" s="34" t="s">
        <v>18</v>
      </c>
      <c r="L140" s="34" t="s">
        <v>18</v>
      </c>
    </row>
    <row r="141" spans="1:12" s="21" customFormat="1">
      <c r="A141" s="35"/>
      <c r="C141" s="36">
        <f>SUM(C134:C140)</f>
        <v>25437</v>
      </c>
      <c r="D141" s="36">
        <f t="shared" ref="D141:L141" si="12">SUM(D134:D140)</f>
        <v>25437</v>
      </c>
      <c r="E141" s="36">
        <f t="shared" si="12"/>
        <v>25437</v>
      </c>
      <c r="F141" s="36">
        <f t="shared" si="12"/>
        <v>0</v>
      </c>
      <c r="G141" s="36">
        <f t="shared" si="12"/>
        <v>0</v>
      </c>
      <c r="H141" s="36">
        <f t="shared" si="12"/>
        <v>2024.6499999999999</v>
      </c>
      <c r="I141" s="36">
        <f t="shared" si="12"/>
        <v>1000</v>
      </c>
      <c r="J141" s="36">
        <f t="shared" si="12"/>
        <v>0.15</v>
      </c>
      <c r="K141" s="36">
        <f t="shared" si="12"/>
        <v>3024.8</v>
      </c>
      <c r="L141" s="36">
        <f t="shared" si="12"/>
        <v>22412.199999999997</v>
      </c>
    </row>
    <row r="142" spans="1:12" s="21" customFormat="1">
      <c r="A142" s="35"/>
    </row>
    <row r="143" spans="1:12" s="21" customFormat="1" ht="12" customHeight="1">
      <c r="A143" s="37" t="s">
        <v>185</v>
      </c>
      <c r="B143" s="19"/>
      <c r="C143" s="38"/>
    </row>
    <row r="144" spans="1:12" s="21" customFormat="1">
      <c r="A144" s="18" t="s">
        <v>186</v>
      </c>
      <c r="B144" s="19" t="s">
        <v>187</v>
      </c>
      <c r="C144" s="20">
        <v>5420.55</v>
      </c>
      <c r="D144" s="19">
        <v>5420.55</v>
      </c>
      <c r="E144" s="19">
        <v>5420.55</v>
      </c>
      <c r="F144" s="19">
        <v>0</v>
      </c>
      <c r="G144" s="19">
        <v>0</v>
      </c>
      <c r="H144" s="19">
        <v>489.21</v>
      </c>
      <c r="I144" s="19">
        <v>0</v>
      </c>
      <c r="J144" s="19">
        <v>-0.06</v>
      </c>
      <c r="K144" s="19">
        <v>489.15</v>
      </c>
      <c r="L144" s="19">
        <v>4931.3999999999996</v>
      </c>
    </row>
    <row r="145" spans="1:12" s="21" customFormat="1">
      <c r="A145" s="18" t="s">
        <v>188</v>
      </c>
      <c r="B145" s="19" t="s">
        <v>189</v>
      </c>
      <c r="C145" s="20">
        <v>3903.45</v>
      </c>
      <c r="D145" s="19">
        <v>3903.45</v>
      </c>
      <c r="E145" s="19">
        <v>3903.45</v>
      </c>
      <c r="F145" s="19">
        <v>0</v>
      </c>
      <c r="G145" s="19">
        <v>0</v>
      </c>
      <c r="H145" s="19">
        <v>289.56</v>
      </c>
      <c r="I145" s="19">
        <v>0</v>
      </c>
      <c r="J145" s="19">
        <v>-0.11</v>
      </c>
      <c r="K145" s="19">
        <v>289.45</v>
      </c>
      <c r="L145" s="19">
        <v>3614</v>
      </c>
    </row>
    <row r="146" spans="1:12" s="21" customFormat="1">
      <c r="A146" s="18" t="s">
        <v>190</v>
      </c>
      <c r="B146" s="19" t="s">
        <v>191</v>
      </c>
      <c r="C146" s="20">
        <v>3903.45</v>
      </c>
      <c r="D146" s="19">
        <v>3903.45</v>
      </c>
      <c r="E146" s="19">
        <v>3903.45</v>
      </c>
      <c r="F146" s="19">
        <v>0</v>
      </c>
      <c r="G146" s="19">
        <v>0</v>
      </c>
      <c r="H146" s="19">
        <v>289.56</v>
      </c>
      <c r="I146" s="19">
        <v>0</v>
      </c>
      <c r="J146" s="19">
        <v>-0.11</v>
      </c>
      <c r="K146" s="19">
        <v>289.45</v>
      </c>
      <c r="L146" s="19">
        <v>3614</v>
      </c>
    </row>
    <row r="147" spans="1:12" s="33" customFormat="1">
      <c r="A147" s="32" t="s">
        <v>17</v>
      </c>
      <c r="C147" s="34" t="s">
        <v>18</v>
      </c>
      <c r="D147" s="34" t="s">
        <v>18</v>
      </c>
      <c r="E147" s="34" t="s">
        <v>18</v>
      </c>
      <c r="F147" s="34" t="s">
        <v>18</v>
      </c>
      <c r="G147" s="34" t="s">
        <v>18</v>
      </c>
      <c r="H147" s="34" t="s">
        <v>18</v>
      </c>
      <c r="I147" s="34" t="s">
        <v>18</v>
      </c>
      <c r="J147" s="34" t="s">
        <v>18</v>
      </c>
      <c r="K147" s="34" t="s">
        <v>18</v>
      </c>
      <c r="L147" s="34" t="s">
        <v>18</v>
      </c>
    </row>
    <row r="148" spans="1:12" s="21" customFormat="1">
      <c r="A148" s="35"/>
      <c r="C148" s="36">
        <f>SUM(C144:C147)</f>
        <v>13227.45</v>
      </c>
      <c r="D148" s="36">
        <f t="shared" ref="D148:L148" si="13">SUM(D144:D147)</f>
        <v>13227.45</v>
      </c>
      <c r="E148" s="36">
        <f t="shared" si="13"/>
        <v>13227.45</v>
      </c>
      <c r="F148" s="36">
        <f t="shared" si="13"/>
        <v>0</v>
      </c>
      <c r="G148" s="36">
        <f t="shared" si="13"/>
        <v>0</v>
      </c>
      <c r="H148" s="36">
        <f t="shared" si="13"/>
        <v>1068.33</v>
      </c>
      <c r="I148" s="36">
        <f t="shared" si="13"/>
        <v>0</v>
      </c>
      <c r="J148" s="36">
        <f t="shared" si="13"/>
        <v>-0.27999999999999997</v>
      </c>
      <c r="K148" s="36">
        <f t="shared" si="13"/>
        <v>1068.05</v>
      </c>
      <c r="L148" s="36">
        <f t="shared" si="13"/>
        <v>12159.4</v>
      </c>
    </row>
    <row r="149" spans="1:12" s="21" customFormat="1">
      <c r="A149" s="35"/>
    </row>
    <row r="150" spans="1:12" s="21" customFormat="1" ht="12.75" customHeight="1">
      <c r="A150" s="37" t="s">
        <v>192</v>
      </c>
      <c r="B150" s="19"/>
      <c r="C150" s="38"/>
    </row>
    <row r="151" spans="1:12" s="21" customFormat="1">
      <c r="A151" s="18" t="s">
        <v>193</v>
      </c>
      <c r="B151" s="19" t="s">
        <v>194</v>
      </c>
      <c r="C151" s="20">
        <v>2903.4</v>
      </c>
      <c r="D151" s="19">
        <v>2903.4</v>
      </c>
      <c r="E151" s="19">
        <v>2903.4</v>
      </c>
      <c r="F151" s="19">
        <v>-145.38</v>
      </c>
      <c r="G151" s="19">
        <v>0</v>
      </c>
      <c r="H151" s="19">
        <v>35.380000000000003</v>
      </c>
      <c r="I151" s="19">
        <v>0</v>
      </c>
      <c r="J151" s="19">
        <v>0.02</v>
      </c>
      <c r="K151" s="19">
        <v>35.4</v>
      </c>
      <c r="L151" s="19">
        <v>2868</v>
      </c>
    </row>
    <row r="152" spans="1:12" s="21" customFormat="1">
      <c r="A152" s="18" t="s">
        <v>195</v>
      </c>
      <c r="B152" s="19" t="s">
        <v>196</v>
      </c>
      <c r="C152" s="20">
        <v>5420.55</v>
      </c>
      <c r="D152" s="19">
        <v>5420.55</v>
      </c>
      <c r="E152" s="19">
        <v>5420.55</v>
      </c>
      <c r="F152" s="19">
        <v>0</v>
      </c>
      <c r="G152" s="19">
        <v>0</v>
      </c>
      <c r="H152" s="19">
        <v>489.21</v>
      </c>
      <c r="I152" s="19">
        <v>0</v>
      </c>
      <c r="J152" s="19">
        <v>0.14000000000000001</v>
      </c>
      <c r="K152" s="19">
        <v>489.35</v>
      </c>
      <c r="L152" s="19">
        <v>4931.2</v>
      </c>
    </row>
    <row r="153" spans="1:12" s="21" customFormat="1">
      <c r="A153" s="18" t="s">
        <v>197</v>
      </c>
      <c r="B153" s="19" t="s">
        <v>198</v>
      </c>
      <c r="C153" s="20">
        <v>2903.4</v>
      </c>
      <c r="D153" s="19">
        <v>2709.84</v>
      </c>
      <c r="E153" s="19">
        <v>2709.84</v>
      </c>
      <c r="F153" s="19">
        <v>-145.38</v>
      </c>
      <c r="G153" s="19">
        <v>0</v>
      </c>
      <c r="H153" s="19">
        <v>14.32</v>
      </c>
      <c r="I153" s="19">
        <v>1500</v>
      </c>
      <c r="J153" s="19">
        <v>-0.08</v>
      </c>
      <c r="K153" s="19">
        <v>1514.24</v>
      </c>
      <c r="L153" s="19">
        <v>1195.5999999999999</v>
      </c>
    </row>
    <row r="154" spans="1:12" s="33" customFormat="1">
      <c r="A154" s="32" t="s">
        <v>17</v>
      </c>
      <c r="C154" s="34" t="s">
        <v>18</v>
      </c>
      <c r="D154" s="34" t="s">
        <v>18</v>
      </c>
      <c r="E154" s="34" t="s">
        <v>18</v>
      </c>
      <c r="F154" s="34" t="s">
        <v>18</v>
      </c>
      <c r="G154" s="34" t="s">
        <v>18</v>
      </c>
      <c r="H154" s="34" t="s">
        <v>18</v>
      </c>
      <c r="I154" s="34" t="s">
        <v>18</v>
      </c>
      <c r="J154" s="34" t="s">
        <v>18</v>
      </c>
      <c r="K154" s="34" t="s">
        <v>18</v>
      </c>
      <c r="L154" s="34" t="s">
        <v>18</v>
      </c>
    </row>
    <row r="155" spans="1:12" s="21" customFormat="1">
      <c r="A155" s="35"/>
      <c r="C155" s="36">
        <f>SUM(C151:C154)</f>
        <v>11227.35</v>
      </c>
      <c r="D155" s="36">
        <f t="shared" ref="D155:L155" si="14">SUM(D151:D154)</f>
        <v>11033.79</v>
      </c>
      <c r="E155" s="36">
        <f t="shared" si="14"/>
        <v>11033.79</v>
      </c>
      <c r="F155" s="36">
        <f t="shared" si="14"/>
        <v>-290.76</v>
      </c>
      <c r="G155" s="36">
        <f t="shared" si="14"/>
        <v>0</v>
      </c>
      <c r="H155" s="36">
        <f t="shared" si="14"/>
        <v>538.91000000000008</v>
      </c>
      <c r="I155" s="36">
        <f t="shared" si="14"/>
        <v>1500</v>
      </c>
      <c r="J155" s="36">
        <f t="shared" si="14"/>
        <v>0.08</v>
      </c>
      <c r="K155" s="36">
        <f t="shared" si="14"/>
        <v>2038.99</v>
      </c>
      <c r="L155" s="36">
        <f t="shared" si="14"/>
        <v>8994.7999999999993</v>
      </c>
    </row>
    <row r="156" spans="1:12" s="21" customFormat="1">
      <c r="A156" s="35"/>
    </row>
    <row r="157" spans="1:12" s="21" customFormat="1" ht="11.25" customHeight="1">
      <c r="A157" s="37" t="s">
        <v>199</v>
      </c>
      <c r="B157" s="19"/>
      <c r="C157" s="38"/>
    </row>
    <row r="158" spans="1:12" s="21" customFormat="1">
      <c r="A158" s="18" t="s">
        <v>200</v>
      </c>
      <c r="B158" s="19" t="s">
        <v>201</v>
      </c>
      <c r="C158" s="20">
        <v>5420.55</v>
      </c>
      <c r="D158" s="19">
        <v>5420.55</v>
      </c>
      <c r="E158" s="19">
        <v>5420.55</v>
      </c>
      <c r="F158" s="19">
        <v>0</v>
      </c>
      <c r="G158" s="19">
        <v>0</v>
      </c>
      <c r="H158" s="19">
        <v>489.21</v>
      </c>
      <c r="I158" s="19">
        <v>0</v>
      </c>
      <c r="J158" s="19">
        <v>-0.06</v>
      </c>
      <c r="K158" s="19">
        <v>489.15</v>
      </c>
      <c r="L158" s="19">
        <v>4931.3999999999996</v>
      </c>
    </row>
    <row r="159" spans="1:12" s="4" customFormat="1">
      <c r="A159" s="7" t="s">
        <v>17</v>
      </c>
      <c r="C159" s="13" t="s">
        <v>18</v>
      </c>
      <c r="D159" s="13" t="s">
        <v>18</v>
      </c>
      <c r="E159" s="13" t="s">
        <v>18</v>
      </c>
      <c r="F159" s="13" t="s">
        <v>18</v>
      </c>
      <c r="G159" s="13" t="s">
        <v>18</v>
      </c>
      <c r="H159" s="13" t="s">
        <v>18</v>
      </c>
      <c r="I159" s="13" t="s">
        <v>18</v>
      </c>
      <c r="J159" s="13" t="s">
        <v>18</v>
      </c>
      <c r="K159" s="13" t="s">
        <v>18</v>
      </c>
      <c r="L159" s="13" t="s">
        <v>18</v>
      </c>
    </row>
    <row r="160" spans="1:12">
      <c r="C160" s="14">
        <f>SUM(C158:C159)</f>
        <v>5420.55</v>
      </c>
      <c r="D160" s="14">
        <f t="shared" ref="D160:L160" si="15">SUM(D158:D159)</f>
        <v>5420.55</v>
      </c>
      <c r="E160" s="14">
        <f t="shared" si="15"/>
        <v>5420.55</v>
      </c>
      <c r="F160" s="14">
        <f t="shared" si="15"/>
        <v>0</v>
      </c>
      <c r="G160" s="14">
        <f t="shared" si="15"/>
        <v>0</v>
      </c>
      <c r="H160" s="14">
        <f t="shared" si="15"/>
        <v>489.21</v>
      </c>
      <c r="I160" s="14">
        <f t="shared" si="15"/>
        <v>0</v>
      </c>
      <c r="J160" s="14">
        <f t="shared" si="15"/>
        <v>-0.06</v>
      </c>
      <c r="K160" s="14">
        <f t="shared" si="15"/>
        <v>489.15</v>
      </c>
      <c r="L160" s="14">
        <f t="shared" si="15"/>
        <v>4931.3999999999996</v>
      </c>
    </row>
    <row r="161" spans="1:12">
      <c r="C161" s="9"/>
    </row>
    <row r="162" spans="1:12" s="4" customFormat="1">
      <c r="A162" s="6"/>
      <c r="C162" s="10" t="s">
        <v>202</v>
      </c>
      <c r="D162" s="4" t="s">
        <v>202</v>
      </c>
      <c r="E162" s="4" t="s">
        <v>202</v>
      </c>
      <c r="F162" s="4" t="s">
        <v>202</v>
      </c>
      <c r="G162" s="4" t="s">
        <v>202</v>
      </c>
      <c r="H162" s="4" t="s">
        <v>202</v>
      </c>
      <c r="I162" s="4" t="s">
        <v>202</v>
      </c>
      <c r="J162" s="4" t="s">
        <v>202</v>
      </c>
      <c r="K162" s="4" t="s">
        <v>202</v>
      </c>
      <c r="L162" s="4" t="s">
        <v>202</v>
      </c>
    </row>
    <row r="163" spans="1:12">
      <c r="A163" s="7" t="s">
        <v>203</v>
      </c>
      <c r="B163" s="1" t="s">
        <v>204</v>
      </c>
      <c r="C163" s="11">
        <f t="shared" ref="C163:L163" si="16">+C160+C155+C148+C141+C131+C119+C105+C100+C87+C80+C71+C64+C51+C40+C21+C14</f>
        <v>309967.2</v>
      </c>
      <c r="D163" s="11">
        <f t="shared" si="16"/>
        <v>308909.28999999998</v>
      </c>
      <c r="E163" s="11">
        <f t="shared" si="16"/>
        <v>308909.28999999998</v>
      </c>
      <c r="F163" s="11">
        <f t="shared" si="16"/>
        <v>-8802.1500000000015</v>
      </c>
      <c r="G163" s="11">
        <f t="shared" si="16"/>
        <v>-407.79</v>
      </c>
      <c r="H163" s="11">
        <f t="shared" si="16"/>
        <v>15476.53</v>
      </c>
      <c r="I163" s="11">
        <f t="shared" si="16"/>
        <v>8000</v>
      </c>
      <c r="J163" s="11">
        <f t="shared" si="16"/>
        <v>0.55000000000000038</v>
      </c>
      <c r="K163" s="11">
        <f t="shared" si="16"/>
        <v>23069.29</v>
      </c>
      <c r="L163" s="11">
        <f t="shared" si="16"/>
        <v>285839.99999999994</v>
      </c>
    </row>
    <row r="164" spans="1:12">
      <c r="C164" s="8"/>
    </row>
    <row r="165" spans="1:12">
      <c r="D165" s="1" t="s">
        <v>204</v>
      </c>
      <c r="E165" s="1" t="s">
        <v>204</v>
      </c>
      <c r="F165" s="1" t="s">
        <v>204</v>
      </c>
      <c r="G165" s="1" t="s">
        <v>204</v>
      </c>
      <c r="H165" s="1" t="s">
        <v>204</v>
      </c>
      <c r="I165" s="1" t="s">
        <v>204</v>
      </c>
      <c r="J165" s="1" t="s">
        <v>204</v>
      </c>
      <c r="K165" s="1" t="s">
        <v>204</v>
      </c>
      <c r="L165" s="1" t="s">
        <v>204</v>
      </c>
    </row>
  </sheetData>
  <mergeCells count="3">
    <mergeCell ref="B2:L2"/>
    <mergeCell ref="B3:L3"/>
    <mergeCell ref="B6:L6"/>
  </mergeCells>
  <conditionalFormatting sqref="B6 B2:B4 A1:A165 A166:L1048576 M1:XFD1048576 B7:L165">
    <cfRule type="cellIs" dxfId="0" priority="5" operator="lessThan">
      <formula>0</formula>
    </cfRule>
  </conditionalFormatting>
  <pageMargins left="0.70866141732283472" right="0.70866141732283472" top="0.34" bottom="0.33" header="0.31496062992125984" footer="0.31496062992125984"/>
  <pageSetup paperSize="5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D85"/>
  <sheetViews>
    <sheetView topLeftCell="A67" workbookViewId="0">
      <selection activeCell="B9" sqref="B9"/>
    </sheetView>
  </sheetViews>
  <sheetFormatPr baseColWidth="10" defaultRowHeight="15"/>
  <cols>
    <col min="2" max="2" width="30.7109375" style="9" customWidth="1"/>
  </cols>
  <sheetData>
    <row r="1" spans="2:4">
      <c r="B1" s="23" t="s">
        <v>114</v>
      </c>
      <c r="C1" s="25">
        <v>2601.6</v>
      </c>
      <c r="D1" s="24">
        <v>1583449099</v>
      </c>
    </row>
    <row r="2" spans="2:4">
      <c r="B2" s="23" t="s">
        <v>116</v>
      </c>
      <c r="C2" s="25">
        <v>2075</v>
      </c>
      <c r="D2" s="26">
        <v>1599409456</v>
      </c>
    </row>
    <row r="3" spans="2:4">
      <c r="B3" s="23" t="s">
        <v>14</v>
      </c>
      <c r="C3" s="25">
        <v>4383.6000000000004</v>
      </c>
      <c r="D3" s="24">
        <v>1581234109</v>
      </c>
    </row>
    <row r="4" spans="2:4">
      <c r="B4" s="23" t="s">
        <v>157</v>
      </c>
      <c r="C4" s="25">
        <v>2868</v>
      </c>
      <c r="D4" s="26">
        <v>1500054122</v>
      </c>
    </row>
    <row r="5" spans="2:4">
      <c r="B5" s="23" t="s">
        <v>89</v>
      </c>
      <c r="C5" s="25">
        <v>2601.6</v>
      </c>
      <c r="D5" s="24">
        <v>1581234389</v>
      </c>
    </row>
    <row r="6" spans="2:4">
      <c r="B6" s="23" t="s">
        <v>187</v>
      </c>
      <c r="C6" s="25">
        <v>4931.3999999999996</v>
      </c>
      <c r="D6" s="24">
        <v>1581234117</v>
      </c>
    </row>
    <row r="7" spans="2:4">
      <c r="B7" s="23" t="s">
        <v>136</v>
      </c>
      <c r="C7" s="25">
        <v>4931.2</v>
      </c>
      <c r="D7" s="24">
        <v>1581234126</v>
      </c>
    </row>
    <row r="8" spans="2:4">
      <c r="B8" s="23" t="s">
        <v>96</v>
      </c>
      <c r="C8" s="25">
        <v>2776</v>
      </c>
      <c r="D8" s="24">
        <v>1581234096</v>
      </c>
    </row>
    <row r="9" spans="2:4">
      <c r="B9" s="23" t="s">
        <v>28</v>
      </c>
      <c r="C9" s="25">
        <v>2601.6</v>
      </c>
      <c r="D9" s="24">
        <v>1581233848</v>
      </c>
    </row>
    <row r="10" spans="2:4">
      <c r="B10" s="23" t="s">
        <v>98</v>
      </c>
      <c r="C10" s="25">
        <v>2601.8000000000002</v>
      </c>
      <c r="D10" s="24">
        <v>1514688940</v>
      </c>
    </row>
    <row r="11" spans="2:4">
      <c r="B11" s="23" t="s">
        <v>100</v>
      </c>
      <c r="C11" s="25">
        <v>2601.8000000000002</v>
      </c>
      <c r="D11" s="27">
        <v>1543869268</v>
      </c>
    </row>
    <row r="12" spans="2:4">
      <c r="B12" s="23" t="s">
        <v>138</v>
      </c>
      <c r="C12" s="25">
        <v>10109.200000000001</v>
      </c>
      <c r="D12" s="24">
        <v>2635001382</v>
      </c>
    </row>
    <row r="13" spans="2:4">
      <c r="B13" s="23" t="s">
        <v>107</v>
      </c>
      <c r="C13" s="25">
        <v>2601.6</v>
      </c>
      <c r="D13" s="24">
        <v>1581234320</v>
      </c>
    </row>
    <row r="14" spans="2:4">
      <c r="B14" s="23" t="s">
        <v>30</v>
      </c>
      <c r="C14" s="25">
        <v>2601.6</v>
      </c>
      <c r="D14" s="24">
        <v>1581233855</v>
      </c>
    </row>
    <row r="15" spans="2:4">
      <c r="B15" s="23" t="s">
        <v>32</v>
      </c>
      <c r="C15" s="25">
        <v>2868</v>
      </c>
      <c r="D15" s="24">
        <v>1581233863</v>
      </c>
    </row>
    <row r="16" spans="2:4">
      <c r="B16" s="23" t="s">
        <v>174</v>
      </c>
      <c r="C16" s="25">
        <v>3614</v>
      </c>
      <c r="D16" s="24">
        <v>1581234355</v>
      </c>
    </row>
    <row r="17" spans="2:4">
      <c r="B17" s="23" t="s">
        <v>59</v>
      </c>
      <c r="C17" s="25">
        <v>2601.8000000000002</v>
      </c>
      <c r="D17" s="24">
        <v>1510016001</v>
      </c>
    </row>
    <row r="18" spans="2:4">
      <c r="B18" s="23" t="s">
        <v>159</v>
      </c>
      <c r="C18" s="25">
        <v>2868</v>
      </c>
      <c r="D18" s="24">
        <v>1585174586</v>
      </c>
    </row>
    <row r="19" spans="2:4">
      <c r="B19" s="23" t="s">
        <v>118</v>
      </c>
      <c r="C19" s="25">
        <v>4145.6000000000004</v>
      </c>
      <c r="D19" s="24">
        <v>1581234401</v>
      </c>
    </row>
    <row r="20" spans="2:4">
      <c r="B20" s="23" t="s">
        <v>189</v>
      </c>
      <c r="C20" s="25">
        <v>3614</v>
      </c>
      <c r="D20" s="24">
        <v>1575688019</v>
      </c>
    </row>
    <row r="21" spans="2:4">
      <c r="B21" s="23" t="s">
        <v>74</v>
      </c>
      <c r="C21" s="25">
        <v>1982.8</v>
      </c>
      <c r="D21" s="24">
        <v>1581234045</v>
      </c>
    </row>
    <row r="22" spans="2:4">
      <c r="B22" s="23" t="s">
        <v>76</v>
      </c>
      <c r="C22" s="25">
        <v>2601.6</v>
      </c>
      <c r="D22" s="24">
        <v>1581233960</v>
      </c>
    </row>
    <row r="23" spans="2:4">
      <c r="B23" s="23" t="s">
        <v>176</v>
      </c>
      <c r="C23" s="25">
        <v>3614</v>
      </c>
      <c r="D23" s="26">
        <v>1589930350</v>
      </c>
    </row>
    <row r="24" spans="2:4">
      <c r="B24" s="23" t="s">
        <v>61</v>
      </c>
      <c r="C24" s="25">
        <v>2601.6</v>
      </c>
      <c r="D24" s="24">
        <v>1581233978</v>
      </c>
    </row>
    <row r="25" spans="2:4">
      <c r="B25" s="23" t="s">
        <v>16</v>
      </c>
      <c r="C25" s="25">
        <v>4931.2</v>
      </c>
      <c r="D25" s="24">
        <v>1533488532</v>
      </c>
    </row>
    <row r="26" spans="2:4">
      <c r="B26" s="23" t="s">
        <v>21</v>
      </c>
      <c r="C26" s="25">
        <v>4931.2</v>
      </c>
      <c r="D26" s="24">
        <v>1528160869</v>
      </c>
    </row>
    <row r="27" spans="2:4">
      <c r="B27" s="23" t="s">
        <v>34</v>
      </c>
      <c r="C27" s="25">
        <v>2707</v>
      </c>
      <c r="D27" s="24">
        <v>1581234002</v>
      </c>
    </row>
    <row r="28" spans="2:4">
      <c r="B28" s="23" t="s">
        <v>78</v>
      </c>
      <c r="C28" s="25">
        <v>4931.2</v>
      </c>
      <c r="D28" s="24">
        <v>1549059566</v>
      </c>
    </row>
    <row r="29" spans="2:4">
      <c r="B29" s="23" t="s">
        <v>140</v>
      </c>
      <c r="C29" s="25">
        <v>3478.6</v>
      </c>
      <c r="D29" s="24">
        <v>1581234142</v>
      </c>
    </row>
    <row r="30" spans="2:4">
      <c r="B30" s="23" t="s">
        <v>80</v>
      </c>
      <c r="C30" s="25">
        <v>3849</v>
      </c>
      <c r="D30" s="24">
        <v>1581234053</v>
      </c>
    </row>
    <row r="31" spans="2:4">
      <c r="B31" s="23" t="s">
        <v>82</v>
      </c>
      <c r="C31" s="25">
        <v>2868.2</v>
      </c>
      <c r="D31" s="24">
        <v>1547580603</v>
      </c>
    </row>
    <row r="32" spans="2:4">
      <c r="B32" s="23" t="s">
        <v>109</v>
      </c>
      <c r="C32" s="25">
        <v>2601.6</v>
      </c>
      <c r="D32" s="24">
        <v>1581233871</v>
      </c>
    </row>
    <row r="33" spans="2:4">
      <c r="B33" s="23" t="s">
        <v>23</v>
      </c>
      <c r="C33" s="25">
        <v>2145.6</v>
      </c>
      <c r="D33" s="24">
        <v>2889283919</v>
      </c>
    </row>
    <row r="34" spans="2:4">
      <c r="B34" s="23" t="s">
        <v>36</v>
      </c>
      <c r="C34" s="25">
        <v>2601.6</v>
      </c>
      <c r="D34" s="24">
        <v>1583449081</v>
      </c>
    </row>
    <row r="35" spans="2:4">
      <c r="B35" s="23" t="s">
        <v>120</v>
      </c>
      <c r="C35" s="25">
        <v>2868</v>
      </c>
      <c r="D35" s="28" t="s">
        <v>208</v>
      </c>
    </row>
    <row r="36" spans="2:4">
      <c r="B36" s="23" t="s">
        <v>25</v>
      </c>
      <c r="C36" s="25">
        <v>3450.8</v>
      </c>
      <c r="D36" s="24">
        <v>1581234150</v>
      </c>
    </row>
    <row r="37" spans="2:4">
      <c r="B37" s="23" t="s">
        <v>194</v>
      </c>
      <c r="C37" s="25">
        <v>2868</v>
      </c>
      <c r="D37" s="24">
        <v>1587148380</v>
      </c>
    </row>
    <row r="38" spans="2:4">
      <c r="B38" s="23" t="s">
        <v>142</v>
      </c>
      <c r="C38" s="25">
        <v>2454</v>
      </c>
      <c r="D38" s="24">
        <v>1581234168</v>
      </c>
    </row>
    <row r="39" spans="2:4">
      <c r="B39" s="23" t="s">
        <v>63</v>
      </c>
      <c r="C39" s="25">
        <v>2954.2</v>
      </c>
      <c r="D39" s="24">
        <v>1589384578</v>
      </c>
    </row>
    <row r="40" spans="2:4">
      <c r="B40" s="23" t="s">
        <v>38</v>
      </c>
      <c r="C40" s="25">
        <v>2601.8000000000002</v>
      </c>
      <c r="D40" s="24">
        <v>1581233901</v>
      </c>
    </row>
    <row r="41" spans="2:4">
      <c r="B41" s="23" t="s">
        <v>122</v>
      </c>
      <c r="C41" s="25">
        <v>2439.8000000000002</v>
      </c>
      <c r="D41" s="24">
        <v>1583449065</v>
      </c>
    </row>
    <row r="42" spans="2:4">
      <c r="B42" s="23" t="s">
        <v>40</v>
      </c>
      <c r="C42" s="25">
        <v>2601.6</v>
      </c>
      <c r="D42" s="24">
        <v>1512359175</v>
      </c>
    </row>
    <row r="43" spans="2:4">
      <c r="B43" s="23" t="s">
        <v>144</v>
      </c>
      <c r="C43" s="25">
        <v>6967.4</v>
      </c>
      <c r="D43" s="24">
        <v>1581234193</v>
      </c>
    </row>
    <row r="44" spans="2:4">
      <c r="B44" s="23" t="s">
        <v>91</v>
      </c>
      <c r="C44" s="25">
        <v>2868</v>
      </c>
      <c r="D44" s="24">
        <v>1512023717</v>
      </c>
    </row>
    <row r="45" spans="2:4">
      <c r="B45" s="23" t="s">
        <v>196</v>
      </c>
      <c r="C45" s="25">
        <v>4931.2</v>
      </c>
      <c r="D45" s="24">
        <v>1581234208</v>
      </c>
    </row>
    <row r="46" spans="2:4">
      <c r="B46" s="23" t="s">
        <v>42</v>
      </c>
      <c r="C46" s="25">
        <v>2707</v>
      </c>
      <c r="D46" s="24">
        <v>1570440016</v>
      </c>
    </row>
    <row r="47" spans="2:4">
      <c r="B47" s="23" t="s">
        <v>44</v>
      </c>
      <c r="C47" s="25">
        <v>2601.6</v>
      </c>
      <c r="D47" s="24">
        <v>1586809291</v>
      </c>
    </row>
    <row r="48" spans="2:4">
      <c r="B48" s="23" t="s">
        <v>191</v>
      </c>
      <c r="C48" s="25">
        <v>3614</v>
      </c>
      <c r="D48" s="24">
        <v>1581234215</v>
      </c>
    </row>
    <row r="49" spans="2:4">
      <c r="B49" s="23" t="s">
        <v>46</v>
      </c>
      <c r="C49" s="25">
        <v>4931.3999999999996</v>
      </c>
      <c r="D49" s="24">
        <v>1581234010</v>
      </c>
    </row>
    <row r="50" spans="2:4">
      <c r="B50" s="23" t="s">
        <v>198</v>
      </c>
      <c r="C50" s="25">
        <v>1195.5999999999999</v>
      </c>
      <c r="D50" s="24">
        <v>1540178516</v>
      </c>
    </row>
    <row r="51" spans="2:4">
      <c r="B51" s="23" t="s">
        <v>146</v>
      </c>
      <c r="C51" s="25">
        <v>3379.4</v>
      </c>
      <c r="D51" s="24">
        <v>1581234223</v>
      </c>
    </row>
    <row r="52" spans="2:4">
      <c r="B52" s="23" t="s">
        <v>48</v>
      </c>
      <c r="C52" s="25">
        <v>2601.6</v>
      </c>
      <c r="D52" s="24">
        <v>1581233927</v>
      </c>
    </row>
    <row r="53" spans="2:4">
      <c r="B53" s="23" t="s">
        <v>102</v>
      </c>
      <c r="C53" s="25">
        <v>2601.6</v>
      </c>
      <c r="D53" s="24">
        <v>1554293301</v>
      </c>
    </row>
    <row r="54" spans="2:4">
      <c r="B54" s="23" t="s">
        <v>124</v>
      </c>
      <c r="C54" s="25">
        <v>2954</v>
      </c>
      <c r="D54" s="24">
        <v>1581234419</v>
      </c>
    </row>
    <row r="55" spans="2:4">
      <c r="B55" s="23" t="s">
        <v>178</v>
      </c>
      <c r="C55" s="25">
        <v>4342.8</v>
      </c>
      <c r="D55" s="24">
        <v>1537485635</v>
      </c>
    </row>
    <row r="56" spans="2:4">
      <c r="B56" s="23" t="s">
        <v>133</v>
      </c>
      <c r="C56" s="25">
        <v>2601.6</v>
      </c>
      <c r="D56" s="24">
        <v>1518617983</v>
      </c>
    </row>
    <row r="57" spans="2:4">
      <c r="B57" s="23" t="s">
        <v>180</v>
      </c>
      <c r="C57" s="25">
        <v>3613.8</v>
      </c>
      <c r="D57" s="24">
        <v>1581234363</v>
      </c>
    </row>
    <row r="58" spans="2:4">
      <c r="B58" s="23" t="s">
        <v>161</v>
      </c>
      <c r="C58" s="25">
        <v>2868</v>
      </c>
      <c r="D58" s="24">
        <v>1581234231</v>
      </c>
    </row>
    <row r="59" spans="2:4">
      <c r="B59" s="23" t="s">
        <v>126</v>
      </c>
      <c r="C59" s="25">
        <v>4145.6000000000004</v>
      </c>
      <c r="D59" s="24">
        <v>1581234427</v>
      </c>
    </row>
    <row r="60" spans="2:4">
      <c r="B60" s="23" t="s">
        <v>65</v>
      </c>
      <c r="C60" s="25">
        <v>2706.8</v>
      </c>
      <c r="D60" s="24">
        <v>1581233995</v>
      </c>
    </row>
    <row r="61" spans="2:4">
      <c r="B61" s="23" t="s">
        <v>163</v>
      </c>
      <c r="C61" s="25">
        <v>2954</v>
      </c>
      <c r="D61" s="26">
        <v>1587231667</v>
      </c>
    </row>
    <row r="62" spans="2:4">
      <c r="B62" s="23" t="s">
        <v>93</v>
      </c>
      <c r="C62" s="25">
        <v>2956.8</v>
      </c>
      <c r="D62" s="24">
        <v>1541827467</v>
      </c>
    </row>
    <row r="63" spans="2:4">
      <c r="B63" s="23" t="s">
        <v>150</v>
      </c>
      <c r="C63" s="25">
        <v>4967.3999999999996</v>
      </c>
      <c r="D63" s="24">
        <v>1581234257</v>
      </c>
    </row>
    <row r="64" spans="2:4">
      <c r="B64" s="23" t="s">
        <v>201</v>
      </c>
      <c r="C64" s="25">
        <v>4931.3999999999996</v>
      </c>
      <c r="D64" s="24">
        <v>1581234266</v>
      </c>
    </row>
    <row r="65" spans="2:4">
      <c r="B65" s="23" t="s">
        <v>111</v>
      </c>
      <c r="C65" s="25">
        <v>2601.6</v>
      </c>
      <c r="D65" s="26">
        <v>1585512219</v>
      </c>
    </row>
    <row r="66" spans="2:4">
      <c r="B66" s="23" t="s">
        <v>182</v>
      </c>
      <c r="C66" s="25">
        <v>3613.8</v>
      </c>
      <c r="D66" s="24">
        <v>1581234274</v>
      </c>
    </row>
    <row r="67" spans="2:4">
      <c r="B67" s="23" t="s">
        <v>50</v>
      </c>
      <c r="C67" s="25">
        <v>2601.6</v>
      </c>
      <c r="D67" s="24">
        <v>1581233936</v>
      </c>
    </row>
    <row r="68" spans="2:4">
      <c r="B68" s="23" t="s">
        <v>128</v>
      </c>
      <c r="C68" s="25">
        <v>2954.2</v>
      </c>
      <c r="D68" s="24">
        <v>1581881798</v>
      </c>
    </row>
    <row r="69" spans="2:4">
      <c r="B69" s="23" t="s">
        <v>67</v>
      </c>
      <c r="C69" s="25">
        <v>2707</v>
      </c>
      <c r="D69" s="24">
        <v>1555599299</v>
      </c>
    </row>
    <row r="70" spans="2:4">
      <c r="B70" s="23" t="s">
        <v>69</v>
      </c>
      <c r="C70" s="25">
        <v>2706.8</v>
      </c>
      <c r="D70" s="24">
        <v>1555005313</v>
      </c>
    </row>
    <row r="71" spans="2:4">
      <c r="B71" s="23" t="s">
        <v>52</v>
      </c>
      <c r="C71" s="25">
        <v>2601.8000000000002</v>
      </c>
      <c r="D71" s="27">
        <v>1523230796</v>
      </c>
    </row>
    <row r="72" spans="2:4">
      <c r="B72" s="23" t="s">
        <v>165</v>
      </c>
      <c r="C72" s="25">
        <v>4931.2</v>
      </c>
      <c r="D72" s="24">
        <v>1581234282</v>
      </c>
    </row>
    <row r="73" spans="2:4">
      <c r="B73" s="23" t="s">
        <v>71</v>
      </c>
      <c r="C73" s="25">
        <v>2601.6</v>
      </c>
      <c r="D73" s="24">
        <v>1581234028</v>
      </c>
    </row>
    <row r="74" spans="2:4">
      <c r="B74" s="23" t="s">
        <v>84</v>
      </c>
      <c r="C74" s="25">
        <v>2601.6</v>
      </c>
      <c r="D74" s="24">
        <v>1581234079</v>
      </c>
    </row>
    <row r="75" spans="2:4">
      <c r="B75" s="23" t="s">
        <v>167</v>
      </c>
      <c r="C75" s="25">
        <v>2868</v>
      </c>
      <c r="D75" s="24">
        <v>1581234290</v>
      </c>
    </row>
    <row r="76" spans="2:4">
      <c r="B76" s="23" t="s">
        <v>54</v>
      </c>
      <c r="C76" s="25">
        <v>2601.6</v>
      </c>
      <c r="D76" s="24">
        <v>1287661509</v>
      </c>
    </row>
    <row r="77" spans="2:4">
      <c r="B77" s="23" t="s">
        <v>169</v>
      </c>
      <c r="C77" s="25">
        <v>2868</v>
      </c>
      <c r="D77" s="24">
        <v>1571610120</v>
      </c>
    </row>
    <row r="78" spans="2:4">
      <c r="B78" s="23" t="s">
        <v>104</v>
      </c>
      <c r="C78" s="25">
        <v>2601.6</v>
      </c>
      <c r="D78" s="24">
        <v>1581234348</v>
      </c>
    </row>
    <row r="79" spans="2:4">
      <c r="B79" s="23" t="s">
        <v>56</v>
      </c>
      <c r="C79" s="25">
        <v>2601.6</v>
      </c>
      <c r="D79" s="24">
        <v>1585829310</v>
      </c>
    </row>
    <row r="80" spans="2:4">
      <c r="B80" s="23" t="s">
        <v>184</v>
      </c>
      <c r="C80" s="25">
        <v>3613.8</v>
      </c>
      <c r="D80" s="24">
        <v>1581234371</v>
      </c>
    </row>
    <row r="81" spans="2:4">
      <c r="B81" s="23" t="s">
        <v>86</v>
      </c>
      <c r="C81" s="25">
        <v>2601.6</v>
      </c>
      <c r="D81" s="24">
        <v>1581234087</v>
      </c>
    </row>
    <row r="82" spans="2:4">
      <c r="B82" s="23" t="s">
        <v>171</v>
      </c>
      <c r="C82" s="25">
        <v>2868</v>
      </c>
      <c r="D82" s="24">
        <v>1583941504</v>
      </c>
    </row>
    <row r="83" spans="2:4">
      <c r="B83" s="23" t="s">
        <v>152</v>
      </c>
      <c r="C83" s="25">
        <v>4931.3999999999996</v>
      </c>
      <c r="D83" s="24">
        <v>1581234304</v>
      </c>
    </row>
    <row r="84" spans="2:4">
      <c r="B84" s="23" t="s">
        <v>130</v>
      </c>
      <c r="C84" s="25">
        <v>4931.3999999999996</v>
      </c>
      <c r="D84" s="24">
        <v>1536372174</v>
      </c>
    </row>
    <row r="85" spans="2:4">
      <c r="B85" s="23" t="s">
        <v>154</v>
      </c>
      <c r="C85" s="25">
        <v>3478.6</v>
      </c>
      <c r="D85" s="24">
        <v>1581234312</v>
      </c>
    </row>
  </sheetData>
  <sortState ref="B1:C86">
    <sortCondition ref="B1:B86"/>
  </sortState>
  <conditionalFormatting sqref="B2:B1048576">
    <cfRule type="cellIs" dxfId="1" priority="2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Dif</cp:lastModifiedBy>
  <cp:lastPrinted>2022-11-14T16:56:26Z</cp:lastPrinted>
  <dcterms:created xsi:type="dcterms:W3CDTF">2022-11-13T01:03:46Z</dcterms:created>
  <dcterms:modified xsi:type="dcterms:W3CDTF">2022-12-15T15:57:21Z</dcterms:modified>
</cp:coreProperties>
</file>