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05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R157" i="1"/>
  <c r="Q157"/>
  <c r="P157"/>
  <c r="O157"/>
  <c r="N157"/>
  <c r="M157"/>
  <c r="L157"/>
  <c r="K157"/>
  <c r="J157"/>
  <c r="I157"/>
  <c r="H157"/>
  <c r="G157"/>
  <c r="F157"/>
  <c r="E157"/>
  <c r="D157"/>
  <c r="C157"/>
  <c r="R150"/>
  <c r="Q150"/>
  <c r="P150"/>
  <c r="O150"/>
  <c r="N150"/>
  <c r="M150"/>
  <c r="L150"/>
  <c r="K150"/>
  <c r="J150"/>
  <c r="I150"/>
  <c r="H150"/>
  <c r="G150"/>
  <c r="F150"/>
  <c r="E150"/>
  <c r="D150"/>
  <c r="C150"/>
  <c r="R143"/>
  <c r="Q143"/>
  <c r="P143"/>
  <c r="O143"/>
  <c r="N143"/>
  <c r="M143"/>
  <c r="L143"/>
  <c r="K143"/>
  <c r="J143"/>
  <c r="I143"/>
  <c r="H143"/>
  <c r="H165" s="1"/>
  <c r="G143"/>
  <c r="F143"/>
  <c r="E143"/>
  <c r="D143"/>
  <c r="C143"/>
  <c r="R133"/>
  <c r="Q133"/>
  <c r="P133"/>
  <c r="O133"/>
  <c r="N133"/>
  <c r="M133"/>
  <c r="L133"/>
  <c r="K133"/>
  <c r="J133"/>
  <c r="I133"/>
  <c r="H133"/>
  <c r="G133"/>
  <c r="F133"/>
  <c r="E133"/>
  <c r="D133"/>
  <c r="C133"/>
  <c r="R121"/>
  <c r="Q121"/>
  <c r="P121"/>
  <c r="O121"/>
  <c r="N121"/>
  <c r="M121"/>
  <c r="L121"/>
  <c r="K121"/>
  <c r="J121"/>
  <c r="I121"/>
  <c r="H121"/>
  <c r="G121"/>
  <c r="F121"/>
  <c r="E121"/>
  <c r="D121"/>
  <c r="C121"/>
  <c r="R107"/>
  <c r="Q107"/>
  <c r="P107"/>
  <c r="O107"/>
  <c r="N107"/>
  <c r="M107"/>
  <c r="L107"/>
  <c r="K107"/>
  <c r="J107"/>
  <c r="I107"/>
  <c r="H107"/>
  <c r="G107"/>
  <c r="F107"/>
  <c r="E107"/>
  <c r="D107"/>
  <c r="C107"/>
  <c r="R102"/>
  <c r="Q102"/>
  <c r="P102"/>
  <c r="O102"/>
  <c r="N102"/>
  <c r="M102"/>
  <c r="L102"/>
  <c r="K102"/>
  <c r="J102"/>
  <c r="I102"/>
  <c r="H102"/>
  <c r="G102"/>
  <c r="F102"/>
  <c r="E102"/>
  <c r="D102"/>
  <c r="C102"/>
  <c r="R88"/>
  <c r="Q88"/>
  <c r="P88"/>
  <c r="O88"/>
  <c r="N88"/>
  <c r="M88"/>
  <c r="L88"/>
  <c r="K88"/>
  <c r="J88"/>
  <c r="I88"/>
  <c r="H88"/>
  <c r="G88"/>
  <c r="F88"/>
  <c r="E88"/>
  <c r="D88"/>
  <c r="C88"/>
  <c r="R81"/>
  <c r="Q81"/>
  <c r="P81"/>
  <c r="O81"/>
  <c r="N81"/>
  <c r="M81"/>
  <c r="L81"/>
  <c r="K81"/>
  <c r="J81"/>
  <c r="I81"/>
  <c r="H81"/>
  <c r="G81"/>
  <c r="F81"/>
  <c r="E81"/>
  <c r="D81"/>
  <c r="C81"/>
  <c r="R72"/>
  <c r="Q72"/>
  <c r="P72"/>
  <c r="O72"/>
  <c r="N72"/>
  <c r="M72"/>
  <c r="L72"/>
  <c r="K72"/>
  <c r="J72"/>
  <c r="I72"/>
  <c r="H72"/>
  <c r="G72"/>
  <c r="F72"/>
  <c r="E72"/>
  <c r="D72"/>
  <c r="C72"/>
  <c r="R65"/>
  <c r="Q65"/>
  <c r="P65"/>
  <c r="O65"/>
  <c r="N65"/>
  <c r="M65"/>
  <c r="L65"/>
  <c r="K65"/>
  <c r="J65"/>
  <c r="I65"/>
  <c r="H65"/>
  <c r="G65"/>
  <c r="F65"/>
  <c r="E65"/>
  <c r="D65"/>
  <c r="C65"/>
  <c r="R54"/>
  <c r="Q54"/>
  <c r="P54"/>
  <c r="O54"/>
  <c r="N54"/>
  <c r="M54"/>
  <c r="L54"/>
  <c r="K54"/>
  <c r="J54"/>
  <c r="I54"/>
  <c r="H54"/>
  <c r="G54"/>
  <c r="F54"/>
  <c r="E54"/>
  <c r="D54"/>
  <c r="C54"/>
  <c r="R43"/>
  <c r="Q43"/>
  <c r="P43"/>
  <c r="O43"/>
  <c r="N43"/>
  <c r="M43"/>
  <c r="L43"/>
  <c r="L165" s="1"/>
  <c r="K43"/>
  <c r="J43"/>
  <c r="I43"/>
  <c r="H43"/>
  <c r="G43"/>
  <c r="F43"/>
  <c r="E43"/>
  <c r="D43"/>
  <c r="C43"/>
  <c r="R24"/>
  <c r="Q24"/>
  <c r="P24"/>
  <c r="O24"/>
  <c r="N24"/>
  <c r="M24"/>
  <c r="M165" s="1"/>
  <c r="L24"/>
  <c r="K24"/>
  <c r="J24"/>
  <c r="I24"/>
  <c r="H24"/>
  <c r="G24"/>
  <c r="F24"/>
  <c r="E24"/>
  <c r="E165" s="1"/>
  <c r="D24"/>
  <c r="C24"/>
  <c r="R17"/>
  <c r="Q17"/>
  <c r="P17"/>
  <c r="O17"/>
  <c r="O165" s="1"/>
  <c r="N17"/>
  <c r="M17"/>
  <c r="L17"/>
  <c r="K17"/>
  <c r="J17"/>
  <c r="I17"/>
  <c r="H17"/>
  <c r="G17"/>
  <c r="F17"/>
  <c r="E17"/>
  <c r="D17"/>
  <c r="C17"/>
  <c r="R165"/>
  <c r="Q165"/>
  <c r="P165"/>
  <c r="N165"/>
  <c r="J165"/>
  <c r="F165"/>
  <c r="C165"/>
  <c r="G165" l="1"/>
  <c r="I165"/>
  <c r="D165"/>
  <c r="K165"/>
</calcChain>
</file>

<file path=xl/sharedStrings.xml><?xml version="1.0" encoding="utf-8"?>
<sst xmlns="http://schemas.openxmlformats.org/spreadsheetml/2006/main" count="529" uniqueCount="224">
  <si>
    <t>Periodo 20 al 20 Quincenal del 16/10/2022 al 31/10/2022</t>
  </si>
  <si>
    <t>Código</t>
  </si>
  <si>
    <t>Empleado</t>
  </si>
  <si>
    <t>Sueldo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</si>
  <si>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</si>
  <si>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</si>
  <si>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</si>
  <si>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</si>
  <si>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</si>
  <si>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</si>
  <si>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Ajuste en Subsidio para el empleo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</si>
  <si>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</si>
  <si>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</si>
  <si>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</si>
  <si>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</si>
  <si>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</si>
  <si>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</si>
  <si>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</si>
  <si>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Departamento 19 ADMINISTRACION Y FINANZAS</t>
  </si>
  <si>
    <t>043</t>
  </si>
  <si>
    <t>Alvarez Cruz Ma. Mercedes</t>
  </si>
  <si>
    <t>348</t>
  </si>
  <si>
    <t>Evangelista Aguilar Blanca Isela</t>
  </si>
  <si>
    <t>Total Depto</t>
  </si>
  <si>
    <t xml:space="preserve">  -----------------------</t>
  </si>
  <si>
    <t>Departamento 18 ASISTENCIA SOCIAL</t>
  </si>
  <si>
    <t>360</t>
  </si>
  <si>
    <t>Flores Arias Dulce Maleny</t>
  </si>
  <si>
    <t>148</t>
  </si>
  <si>
    <t>Gallegos Ortiz Zayra Berenice</t>
  </si>
  <si>
    <t>305</t>
  </si>
  <si>
    <t>Garcia Ramos Liliana</t>
  </si>
  <si>
    <t>Departamento 1 CADI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</si>
  <si>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</si>
  <si>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</si>
  <si>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</si>
  <si>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</si>
  <si>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</si>
  <si>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</si>
  <si>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185</t>
  </si>
  <si>
    <t>Flores Barbosa Juana Araceli</t>
  </si>
  <si>
    <t>325</t>
  </si>
  <si>
    <t>Garcia Lara Gloria</t>
  </si>
  <si>
    <t>035</t>
  </si>
  <si>
    <t>Hernandez Perez Martha Guadalupe</t>
  </si>
  <si>
    <t>358</t>
  </si>
  <si>
    <t>Leon Alvarez Anna Alejandra</t>
  </si>
  <si>
    <t>296</t>
  </si>
  <si>
    <t>Loza Morales Diana Laura</t>
  </si>
  <si>
    <t>020</t>
  </si>
  <si>
    <t>Loza Vazquez Ma. Ofelia</t>
  </si>
  <si>
    <t>316</t>
  </si>
  <si>
    <t>Lua Cisneros Ericka Jazmin</t>
  </si>
  <si>
    <t>293</t>
  </si>
  <si>
    <t>Marquez  Navarro Rosa Erika</t>
  </si>
  <si>
    <t>199</t>
  </si>
  <si>
    <t>Salgado Castellanos Blanca</t>
  </si>
  <si>
    <t>362</t>
  </si>
  <si>
    <t>Tellez Becerra Jessica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</si>
  <si>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</si>
  <si>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</si>
  <si>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</si>
  <si>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</si>
  <si>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</si>
  <si>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</si>
  <si>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</si>
  <si>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198</t>
  </si>
  <si>
    <t>Enriquez Salgado Leslie Elizabeth</t>
  </si>
  <si>
    <t>359</t>
  </si>
  <si>
    <t>Gomez Rios Dayanara</t>
  </si>
  <si>
    <t>264</t>
  </si>
  <si>
    <t>Ramos Rodriguez Montserrath</t>
  </si>
  <si>
    <t>336</t>
  </si>
  <si>
    <t>Santiago Baeza Pammela Monterrat</t>
  </si>
  <si>
    <t>302</t>
  </si>
  <si>
    <t>Santoyo Godinez Veronica Stefania</t>
  </si>
  <si>
    <t>014</t>
  </si>
  <si>
    <t>Valdivia  Zaragoza Josefina</t>
  </si>
  <si>
    <t>Departamento 4 CASA DIA</t>
  </si>
  <si>
    <t>034</t>
  </si>
  <si>
    <t>Cruz Aviña Bibiana</t>
  </si>
  <si>
    <t>025</t>
  </si>
  <si>
    <t>Diaz Alvarez Olivia</t>
  </si>
  <si>
    <t>339</t>
  </si>
  <si>
    <t>Flores Cervantes Diego Ulises</t>
  </si>
  <si>
    <t>054</t>
  </si>
  <si>
    <t>Flores Ramos Teresa</t>
  </si>
  <si>
    <t>334</t>
  </si>
  <si>
    <t>Flores Valdovinos Monserrat</t>
  </si>
  <si>
    <t>113</t>
  </si>
  <si>
    <t>Vazquez  Salazar Sandra Guillermina</t>
  </si>
  <si>
    <t>330</t>
  </si>
  <si>
    <t>Villarruel Gutierrez Syndira Pouleth</t>
  </si>
  <si>
    <t>Departamento 12 CENTRO COMUNITARIO EL ROSARIO</t>
  </si>
  <si>
    <t>289</t>
  </si>
  <si>
    <t>Arriaga Ornelas Ma. Guadalupe</t>
  </si>
  <si>
    <t>183</t>
  </si>
  <si>
    <t>Lopez Andrade Claudia Gabriela</t>
  </si>
  <si>
    <t>256</t>
  </si>
  <si>
    <t>Rios Hinojosa Dayanara</t>
  </si>
  <si>
    <t>Departamento 6 COMEDOR ASISTENCIAL</t>
  </si>
  <si>
    <t>044</t>
  </si>
  <si>
    <t>Basulto  Lopez  Carlos</t>
  </si>
  <si>
    <t>363</t>
  </si>
  <si>
    <t>Bravo Silva  Beatriz</t>
  </si>
  <si>
    <t>364</t>
  </si>
  <si>
    <t>Bravo Silva Imelda</t>
  </si>
  <si>
    <t>317</t>
  </si>
  <si>
    <t>Martinez Castillo  Maria Cristina</t>
  </si>
  <si>
    <t>166</t>
  </si>
  <si>
    <t>Venegas Mota Marisa</t>
  </si>
  <si>
    <t>Departamento 9 COMEDOR ZULA</t>
  </si>
  <si>
    <t>255</t>
  </si>
  <si>
    <t>Cardenas  Cardenas Maria Guadalupe</t>
  </si>
  <si>
    <t>040</t>
  </si>
  <si>
    <t>Flores Vazquez Maria Del Refugio</t>
  </si>
  <si>
    <t>029</t>
  </si>
  <si>
    <t>Rojo Leyva Maria Esther</t>
  </si>
  <si>
    <t>Departamento 13 CRIO</t>
  </si>
  <si>
    <t>291</t>
  </si>
  <si>
    <t>Aguilar Rodriguez Alicia</t>
  </si>
  <si>
    <t>355</t>
  </si>
  <si>
    <t>Alatorre Veloz Liliana Guadalupe</t>
  </si>
  <si>
    <t>260</t>
  </si>
  <si>
    <t>Cervantes Garcia Odalys</t>
  </si>
  <si>
    <t>298</t>
  </si>
  <si>
    <t>Garcia Ortiz Alinne Reyna</t>
  </si>
  <si>
    <t>345</t>
  </si>
  <si>
    <t>Leal Contreras Gisela</t>
  </si>
  <si>
    <t>028</t>
  </si>
  <si>
    <t>Martinez Lopez Ana Paulina</t>
  </si>
  <si>
    <t>118</t>
  </si>
  <si>
    <t>Perez Sanchez Luz Maria</t>
  </si>
  <si>
    <t>341</t>
  </si>
  <si>
    <t>Sanchez Ramirez Araceli</t>
  </si>
  <si>
    <t>357</t>
  </si>
  <si>
    <t>Villasano Barron Carlos Roberto</t>
  </si>
  <si>
    <t>353</t>
  </si>
  <si>
    <t>Zuñiga  Lerma Zyanya Denisse</t>
  </si>
  <si>
    <t>Departamento 21 DIF CENTRAL</t>
  </si>
  <si>
    <t>361</t>
  </si>
  <si>
    <t>Moreno Duran Samuel Ulises</t>
  </si>
  <si>
    <t>Departamento 14 DIRECCION GENERAL</t>
  </si>
  <si>
    <t>343</t>
  </si>
  <si>
    <t>Barajas Adame Ana Esmeralda</t>
  </si>
  <si>
    <t>338</t>
  </si>
  <si>
    <t>Cabrera Gutierrez Liliana Berenice</t>
  </si>
  <si>
    <t>052</t>
  </si>
  <si>
    <t>Flores Herrera Juan Gabriel</t>
  </si>
  <si>
    <t>058</t>
  </si>
  <si>
    <t>Gomez Herrera Liliana</t>
  </si>
  <si>
    <t>344</t>
  </si>
  <si>
    <t>Licona Godinez Efrain</t>
  </si>
  <si>
    <t>222</t>
  </si>
  <si>
    <t>Maldonado Magaña Ana Estela</t>
  </si>
  <si>
    <t>157</t>
  </si>
  <si>
    <t>Ramirez  Jaramillo Victor Manuel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</si>
  <si>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</si>
  <si>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</si>
  <si>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</si>
  <si>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</si>
  <si>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</si>
  <si>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</si>
  <si>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</si>
  <si>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</si>
  <si>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</si>
  <si>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</si>
  <si>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</si>
  <si>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200</t>
  </si>
  <si>
    <t>Ortega Becerra Andrea Guadalupe</t>
  </si>
  <si>
    <t>352</t>
  </si>
  <si>
    <t>Retana Castellanos Melissa</t>
  </si>
  <si>
    <t>342</t>
  </si>
  <si>
    <t>Torres Negrete Alma Rocio</t>
  </si>
  <si>
    <t>276</t>
  </si>
  <si>
    <t>Vazquez Cervantes Lucila</t>
  </si>
  <si>
    <t>356</t>
  </si>
  <si>
    <t>Velasco Moncada Adriana Patricia</t>
  </si>
  <si>
    <t>270</t>
  </si>
  <si>
    <t>Zaragoza Gonzalez Maria Rebeca</t>
  </si>
  <si>
    <t>Departamento 11 PPNNA Y UAVI</t>
  </si>
  <si>
    <t>076</t>
  </si>
  <si>
    <t>Ceron Alvarado Alma Carolina</t>
  </si>
  <si>
    <t>351</t>
  </si>
  <si>
    <t>Duran Loera Edgar Omar</t>
  </si>
  <si>
    <t>306</t>
  </si>
  <si>
    <t>Mercado Zuñiga Marlon Vinicio</t>
  </si>
  <si>
    <t>078</t>
  </si>
  <si>
    <t>Nuñez Hernandez Dalia Hilda</t>
  </si>
  <si>
    <t>277</t>
  </si>
  <si>
    <t>Salamanca Hernandez Pilar Del Carmen</t>
  </si>
  <si>
    <t>307</t>
  </si>
  <si>
    <t>Villa Sanchez Jose Gerardo</t>
  </si>
  <si>
    <t>Departamento 17 RECURSOS HUMANOS Y JURIDICOS</t>
  </si>
  <si>
    <t>254</t>
  </si>
  <si>
    <t>Avila Valencia Martha Patricia</t>
  </si>
  <si>
    <t>237</t>
  </si>
  <si>
    <t>Cervates Zamora Maria Xitlali</t>
  </si>
  <si>
    <t>280</t>
  </si>
  <si>
    <t>Lozano Saavedra Ana Rosa</t>
  </si>
  <si>
    <t>Departamento 20 SEGURIDAD ALIMENTARIA</t>
  </si>
  <si>
    <t>292</t>
  </si>
  <si>
    <t>Gaytan Castellanos Maria Fernanda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</si>
  <si>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</si>
  <si>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</si>
  <si>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</si>
  <si>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</si>
  <si>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</si>
  <si>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</si>
  <si>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</si>
  <si>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 xml:space="preserve">  =============</t>
  </si>
  <si>
    <t>Total Gral.</t>
  </si>
  <si>
    <t xml:space="preserve"> </t>
  </si>
  <si>
    <t>SISTEMA PARA EL DESARROLLO INTEGRAL DE LA FAMILIA DEL MUNICIPIO DE OCOTLÁN JALISCO</t>
  </si>
  <si>
    <t>Sueldo Integrado</t>
  </si>
  <si>
    <t>PRÉSTAMO 6/8</t>
  </si>
  <si>
    <t>PRÉSTAMO 6/10</t>
  </si>
  <si>
    <t>15 INCAPACIDAD</t>
  </si>
  <si>
    <t>1 PERMISO C/GOCE</t>
  </si>
  <si>
    <t>PRÉSTAMO 5/9</t>
  </si>
  <si>
    <t>PRÉSTAMO 7/8</t>
  </si>
  <si>
    <t>PRÉSTAMO 3/7</t>
  </si>
  <si>
    <t>PRÉSTAMO 3/3</t>
  </si>
  <si>
    <t>PRÉSTAMO 8/13
PRÉSTAMO 6/11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</si>
</sst>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b/>
      <sz val="8"/>
      <color theme="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49" fontId="7" fillId="0" borderId="0" xfId="0" applyNumberFormat="1" applyFont="1"/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49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0" borderId="0" xfId="0" applyNumberFormat="1" applyFont="1" applyAlignment="1">
      <alignment horizontal="center"/>
    </xf>
    <xf numFmtId="164" fontId="1" fillId="0" borderId="3" xfId="0" applyNumberFormat="1" applyFont="1" applyBorder="1"/>
    <xf numFmtId="0" fontId="0" fillId="0" borderId="0" xfId="0"/>
    <xf numFmtId="164" fontId="1" fillId="0" borderId="0" xfId="0" applyNumberFormat="1" applyFont="1"/>
    <xf numFmtId="164" fontId="1" fillId="0" borderId="2" xfId="0" applyNumberFormat="1" applyFont="1" applyBorder="1"/>
    <xf numFmtId="164" fontId="1" fillId="0" borderId="2" xfId="0" applyNumberFormat="1" applyFont="1" applyBorder="1" applyAlignment="1">
      <alignment horizontal="right"/>
    </xf>
    <xf numFmtId="164" fontId="7" fillId="0" borderId="2" xfId="0" applyNumberFormat="1" applyFont="1" applyBorder="1"/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7" fillId="0" borderId="0" xfId="0" applyNumberFormat="1" applyFont="1"/>
    <xf numFmtId="164" fontId="1" fillId="0" borderId="0" xfId="0" applyNumberFormat="1" applyFont="1" applyAlignment="1">
      <alignment wrapText="1"/>
    </xf>
    <xf numFmtId="49" fontId="7" fillId="0" borderId="2" xfId="0" applyNumberFormat="1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164" fontId="1" fillId="0" borderId="2" xfId="0" applyNumberFormat="1" applyFont="1" applyBorder="1" applyAlignment="1">
      <alignment horizontal="right"/>
    </xf>
    <xf numFmtId="164" fontId="7" fillId="0" borderId="2" xfId="0" applyNumberFormat="1" applyFont="1" applyBorder="1"/>
  </cellXfs>
  <cellStyles count="1">
    <cellStyle name="Normal" xfId="0" builtinId="0"/>
  </cellStyles>
  <dxfs count="1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mruColors>
      <color rgb="FF8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438151</xdr:colOff>
      <xdr:row>0</xdr:row>
      <xdr:rowOff>1</xdr:rowOff>
    </xdr:from>
    <xdr:to>
      <xdr:col>1</xdr:col>
      <xdr:colOff>1600201</xdr:colOff>
      <xdr:row>5</xdr:row>
      <xdr:rowOff>36758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51" y="1"/>
          <a:ext cx="1981200" cy="1113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8"/>
  <sheetViews>
    <sheetView tabSelected="1" workbookViewId="0">
      <pane xSplit="2" ySplit="8" topLeftCell="M55" activePane="bottomRight" state="frozen"/>
      <selection pane="topRight" activeCell="C1" sqref="C1"/>
      <selection pane="bottomLeft" activeCell="A9" sqref="A9"/>
      <selection pane="bottomRight" activeCell="T155" sqref="T155"/>
    </sheetView>
  </sheetViews>
  <sheetFormatPr baseColWidth="10" defaultRowHeight="11.25"/>
  <cols>
    <col min="1" max="1" width="12.28515625" style="2" customWidth="1"/>
    <col min="2" max="2" width="30.7109375" style="1" customWidth="1"/>
    <col min="3" max="18" width="15.7109375" style="1" customWidth="1"/>
    <col min="19" max="16384" width="11.42578125" style="1"/>
  </cols>
  <sheetData>
    <row r="1" spans="1:18" ht="18" customHeight="1">
      <c r="A1" s="8"/>
      <c r="B1" s="10" t="s">
        <v>212</v>
      </c>
      <c r="C1" s="10"/>
      <c r="D1" s="4"/>
    </row>
    <row r="2" spans="1:18" ht="24.95" customHeight="1">
      <c r="A2" s="9"/>
      <c r="B2" s="11" t="s">
        <v>213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5.75">
      <c r="B3" s="12"/>
      <c r="C3" s="12"/>
      <c r="D3" s="5"/>
    </row>
    <row r="4" spans="1:18" ht="15" customHeight="1">
      <c r="B4" s="20" t="s">
        <v>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>
      <c r="B5" s="6"/>
      <c r="C5" s="6"/>
    </row>
    <row r="6" spans="1:18">
      <c r="B6" s="6"/>
      <c r="C6" s="6"/>
    </row>
    <row r="8" spans="1:18" s="3" customFormat="1" ht="34.5" thickBot="1">
      <c r="A8" s="18" t="s">
        <v>1</v>
      </c>
      <c r="B8" s="19" t="s">
        <v>2</v>
      </c>
      <c r="C8" s="19" t="s">
        <v>214</v>
      </c>
      <c r="D8" s="19" t="s">
        <v>3</v>
      </c>
      <c r="E8" s="19" t="s">
        <v>4</v>
      </c>
      <c r="F8" s="19" t="s">
        <v>5</v>
      </c>
      <c r="G8" s="19" t="s">
        <v>6</v>
      </c>
      <c r="H8" s="19" t="s">
        <v>7</v>
      </c>
      <c r="I8" s="19" t="s">
        <v>8</v>
      </c>
      <c r="J8" s="19" t="s">
        <v>9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9" t="s">
        <v>16</v>
      </c>
      <c r="R8" s="19" t="s">
        <v>17</v>
      </c>
    </row>
    <row r="9" spans="1:18" ht="12" thickTop="1"/>
    <row r="11" spans="1:18">
      <c r="A11" s="14"/>
    </row>
    <row r="13" spans="1:18">
      <c r="A13" s="32" t="s">
        <v>18</v>
      </c>
      <c r="B13" s="33"/>
    </row>
    <row r="14" spans="1:18">
      <c r="A14" s="34" t="s">
        <v>19</v>
      </c>
      <c r="B14" s="33" t="s">
        <v>20</v>
      </c>
      <c r="C14" s="21">
        <v>4768.5</v>
      </c>
      <c r="D14" s="33">
        <v>4768.5</v>
      </c>
      <c r="E14" s="33">
        <v>4768.5</v>
      </c>
      <c r="F14" s="33">
        <v>0</v>
      </c>
      <c r="G14" s="33">
        <v>0</v>
      </c>
      <c r="H14" s="33">
        <v>384.88</v>
      </c>
      <c r="I14" s="33">
        <v>384.88</v>
      </c>
      <c r="J14" s="33">
        <v>0</v>
      </c>
      <c r="K14" s="33">
        <v>0</v>
      </c>
      <c r="L14" s="33">
        <v>0.02</v>
      </c>
      <c r="M14" s="33">
        <v>0</v>
      </c>
      <c r="N14" s="33">
        <v>0</v>
      </c>
      <c r="O14" s="33">
        <v>0</v>
      </c>
      <c r="P14" s="33">
        <v>0</v>
      </c>
      <c r="Q14" s="33">
        <v>384.9</v>
      </c>
      <c r="R14" s="33">
        <v>4383.6000000000004</v>
      </c>
    </row>
    <row r="15" spans="1:18">
      <c r="A15" s="34" t="s">
        <v>21</v>
      </c>
      <c r="B15" s="33" t="s">
        <v>22</v>
      </c>
      <c r="C15" s="21">
        <v>5420.55</v>
      </c>
      <c r="D15" s="33">
        <v>5420.55</v>
      </c>
      <c r="E15" s="33">
        <v>5420.55</v>
      </c>
      <c r="F15" s="33">
        <v>0</v>
      </c>
      <c r="G15" s="33">
        <v>0</v>
      </c>
      <c r="H15" s="33">
        <v>489.21</v>
      </c>
      <c r="I15" s="33">
        <v>792.96</v>
      </c>
      <c r="J15" s="33">
        <v>0</v>
      </c>
      <c r="K15" s="33">
        <v>0</v>
      </c>
      <c r="L15" s="33">
        <v>-0.01</v>
      </c>
      <c r="M15" s="33">
        <v>0</v>
      </c>
      <c r="N15" s="33">
        <v>0</v>
      </c>
      <c r="O15" s="33">
        <v>0</v>
      </c>
      <c r="P15" s="33">
        <v>0</v>
      </c>
      <c r="Q15" s="33">
        <v>792.95</v>
      </c>
      <c r="R15" s="33">
        <v>4627.6000000000004</v>
      </c>
    </row>
    <row r="16" spans="1:18" s="7" customFormat="1">
      <c r="A16" s="16" t="s">
        <v>23</v>
      </c>
      <c r="C16" s="25" t="s">
        <v>24</v>
      </c>
      <c r="D16" s="35" t="s">
        <v>24</v>
      </c>
      <c r="E16" s="35" t="s">
        <v>24</v>
      </c>
      <c r="F16" s="35" t="s">
        <v>24</v>
      </c>
      <c r="G16" s="35" t="s">
        <v>24</v>
      </c>
      <c r="H16" s="35" t="s">
        <v>24</v>
      </c>
      <c r="I16" s="35" t="s">
        <v>24</v>
      </c>
      <c r="J16" s="35" t="s">
        <v>24</v>
      </c>
      <c r="K16" s="35" t="s">
        <v>24</v>
      </c>
      <c r="L16" s="35" t="s">
        <v>24</v>
      </c>
      <c r="M16" s="35" t="s">
        <v>24</v>
      </c>
      <c r="N16" s="35" t="s">
        <v>24</v>
      </c>
      <c r="O16" s="35" t="s">
        <v>24</v>
      </c>
      <c r="P16" s="35" t="s">
        <v>24</v>
      </c>
      <c r="Q16" s="35" t="s">
        <v>24</v>
      </c>
      <c r="R16" s="35" t="s">
        <v>24</v>
      </c>
    </row>
    <row r="17" spans="1:19">
      <c r="C17" s="26">
        <f>SUM(C14:C16)</f>
        <v>10189.049999999999</v>
      </c>
      <c r="D17" s="36">
        <f t="shared" ref="D17:R17" si="0">SUM(D14:D16)</f>
        <v>10189.049999999999</v>
      </c>
      <c r="E17" s="36">
        <f t="shared" si="0"/>
        <v>10189.049999999999</v>
      </c>
      <c r="F17" s="36">
        <f t="shared" si="0"/>
        <v>0</v>
      </c>
      <c r="G17" s="36">
        <f t="shared" si="0"/>
        <v>0</v>
      </c>
      <c r="H17" s="36">
        <f t="shared" si="0"/>
        <v>874.08999999999992</v>
      </c>
      <c r="I17" s="36">
        <f t="shared" si="0"/>
        <v>1177.8400000000001</v>
      </c>
      <c r="J17" s="36">
        <f t="shared" si="0"/>
        <v>0</v>
      </c>
      <c r="K17" s="36">
        <f t="shared" si="0"/>
        <v>0</v>
      </c>
      <c r="L17" s="36">
        <f t="shared" si="0"/>
        <v>0.01</v>
      </c>
      <c r="M17" s="36">
        <f t="shared" si="0"/>
        <v>0</v>
      </c>
      <c r="N17" s="36">
        <f t="shared" si="0"/>
        <v>0</v>
      </c>
      <c r="O17" s="36">
        <f t="shared" si="0"/>
        <v>0</v>
      </c>
      <c r="P17" s="36">
        <f t="shared" si="0"/>
        <v>0</v>
      </c>
      <c r="Q17" s="36">
        <f t="shared" si="0"/>
        <v>1177.8499999999999</v>
      </c>
      <c r="R17" s="36">
        <f t="shared" si="0"/>
        <v>9011.2000000000007</v>
      </c>
    </row>
    <row r="18" spans="1:19">
      <c r="C18" s="23"/>
    </row>
    <row r="19" spans="1:19" ht="15">
      <c r="A19" s="32" t="s">
        <v>25</v>
      </c>
      <c r="B19" s="33"/>
      <c r="C19" s="22"/>
    </row>
    <row r="20" spans="1:19">
      <c r="A20" s="34" t="s">
        <v>26</v>
      </c>
      <c r="B20" s="33" t="s">
        <v>27</v>
      </c>
      <c r="C20" s="21">
        <v>5420.55</v>
      </c>
      <c r="D20" s="33">
        <v>5420.55</v>
      </c>
      <c r="E20" s="33">
        <v>5420.55</v>
      </c>
      <c r="F20" s="33">
        <v>0</v>
      </c>
      <c r="G20" s="33">
        <v>0</v>
      </c>
      <c r="H20" s="33">
        <v>489.21</v>
      </c>
      <c r="I20" s="33">
        <v>611.72</v>
      </c>
      <c r="J20" s="33">
        <v>0</v>
      </c>
      <c r="K20" s="33">
        <v>0</v>
      </c>
      <c r="L20" s="33">
        <v>0.03</v>
      </c>
      <c r="M20" s="33">
        <v>0</v>
      </c>
      <c r="N20" s="33">
        <v>0</v>
      </c>
      <c r="O20" s="33">
        <v>0</v>
      </c>
      <c r="P20" s="33">
        <v>0</v>
      </c>
      <c r="Q20" s="33">
        <v>611.75</v>
      </c>
      <c r="R20" s="33">
        <v>4808.8</v>
      </c>
    </row>
    <row r="21" spans="1:19">
      <c r="A21" s="34" t="s">
        <v>28</v>
      </c>
      <c r="B21" s="33" t="s">
        <v>29</v>
      </c>
      <c r="C21" s="21">
        <v>4500</v>
      </c>
      <c r="D21" s="33">
        <v>4500</v>
      </c>
      <c r="E21" s="33">
        <v>4500</v>
      </c>
      <c r="F21" s="33">
        <v>0</v>
      </c>
      <c r="G21" s="33">
        <v>0</v>
      </c>
      <c r="H21" s="33">
        <v>354.46</v>
      </c>
      <c r="I21" s="33">
        <v>547</v>
      </c>
      <c r="J21" s="33">
        <v>2000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2547</v>
      </c>
      <c r="R21" s="33">
        <v>1953</v>
      </c>
      <c r="S21" s="28" t="s">
        <v>215</v>
      </c>
    </row>
    <row r="22" spans="1:19">
      <c r="A22" s="34" t="s">
        <v>30</v>
      </c>
      <c r="B22" s="33" t="s">
        <v>31</v>
      </c>
      <c r="C22" s="21">
        <v>3600</v>
      </c>
      <c r="D22" s="33">
        <v>3360</v>
      </c>
      <c r="E22" s="33">
        <v>3360</v>
      </c>
      <c r="F22" s="33">
        <v>0</v>
      </c>
      <c r="G22" s="33">
        <v>0</v>
      </c>
      <c r="H22" s="33">
        <v>230.43</v>
      </c>
      <c r="I22" s="33">
        <v>330.76</v>
      </c>
      <c r="J22" s="33">
        <v>0</v>
      </c>
      <c r="K22" s="33">
        <v>0</v>
      </c>
      <c r="L22" s="33">
        <v>7.0000000000000007E-2</v>
      </c>
      <c r="M22" s="33">
        <v>107.37</v>
      </c>
      <c r="N22" s="33">
        <v>-107.37</v>
      </c>
      <c r="O22" s="33">
        <v>107.37</v>
      </c>
      <c r="P22" s="33">
        <v>0</v>
      </c>
      <c r="Q22" s="33">
        <v>438.2</v>
      </c>
      <c r="R22" s="33">
        <v>2921.8</v>
      </c>
    </row>
    <row r="23" spans="1:19" s="7" customFormat="1">
      <c r="A23" s="16" t="s">
        <v>23</v>
      </c>
      <c r="C23" s="25" t="s">
        <v>24</v>
      </c>
      <c r="D23" s="35" t="s">
        <v>24</v>
      </c>
      <c r="E23" s="35" t="s">
        <v>24</v>
      </c>
      <c r="F23" s="35" t="s">
        <v>24</v>
      </c>
      <c r="G23" s="35" t="s">
        <v>24</v>
      </c>
      <c r="H23" s="35" t="s">
        <v>24</v>
      </c>
      <c r="I23" s="35" t="s">
        <v>24</v>
      </c>
      <c r="J23" s="35" t="s">
        <v>24</v>
      </c>
      <c r="K23" s="35" t="s">
        <v>24</v>
      </c>
      <c r="L23" s="35" t="s">
        <v>24</v>
      </c>
      <c r="M23" s="35" t="s">
        <v>24</v>
      </c>
      <c r="N23" s="35" t="s">
        <v>24</v>
      </c>
      <c r="O23" s="35" t="s">
        <v>24</v>
      </c>
      <c r="P23" s="35" t="s">
        <v>24</v>
      </c>
      <c r="Q23" s="35" t="s">
        <v>24</v>
      </c>
      <c r="R23" s="35" t="s">
        <v>24</v>
      </c>
    </row>
    <row r="24" spans="1:19">
      <c r="C24" s="26">
        <f>SUM(C20:C23)</f>
        <v>13520.55</v>
      </c>
      <c r="D24" s="36">
        <f t="shared" ref="D24:R24" si="1">SUM(D20:D23)</f>
        <v>13280.55</v>
      </c>
      <c r="E24" s="36">
        <f t="shared" si="1"/>
        <v>13280.55</v>
      </c>
      <c r="F24" s="36">
        <f t="shared" si="1"/>
        <v>0</v>
      </c>
      <c r="G24" s="36">
        <f t="shared" si="1"/>
        <v>0</v>
      </c>
      <c r="H24" s="36">
        <f t="shared" si="1"/>
        <v>1074.0999999999999</v>
      </c>
      <c r="I24" s="36">
        <f t="shared" si="1"/>
        <v>1489.48</v>
      </c>
      <c r="J24" s="36">
        <f t="shared" si="1"/>
        <v>2000</v>
      </c>
      <c r="K24" s="36">
        <f t="shared" si="1"/>
        <v>0</v>
      </c>
      <c r="L24" s="36">
        <f t="shared" si="1"/>
        <v>0.1</v>
      </c>
      <c r="M24" s="36">
        <f t="shared" si="1"/>
        <v>107.37</v>
      </c>
      <c r="N24" s="36">
        <f t="shared" si="1"/>
        <v>-107.37</v>
      </c>
      <c r="O24" s="36">
        <f t="shared" si="1"/>
        <v>107.37</v>
      </c>
      <c r="P24" s="36">
        <f t="shared" si="1"/>
        <v>0</v>
      </c>
      <c r="Q24" s="36">
        <f t="shared" si="1"/>
        <v>3596.95</v>
      </c>
      <c r="R24" s="36">
        <f t="shared" si="1"/>
        <v>9683.6</v>
      </c>
    </row>
    <row r="25" spans="1:19">
      <c r="C25" s="23"/>
    </row>
    <row r="26" spans="1:19" ht="15">
      <c r="A26" s="13" t="s">
        <v>32</v>
      </c>
      <c r="C26" s="22"/>
    </row>
    <row r="27" spans="1:19">
      <c r="A27" s="34" t="s">
        <v>33</v>
      </c>
      <c r="B27" s="33" t="s">
        <v>34</v>
      </c>
      <c r="C27" s="24">
        <v>2593.0500000000002</v>
      </c>
      <c r="D27" s="33">
        <v>2593.0500000000002</v>
      </c>
      <c r="E27" s="33">
        <v>2593.0500000000002</v>
      </c>
      <c r="F27" s="33">
        <v>-160.30000000000001</v>
      </c>
      <c r="G27" s="33">
        <v>-8.59</v>
      </c>
      <c r="H27" s="33">
        <v>151.71</v>
      </c>
      <c r="I27" s="33">
        <v>0</v>
      </c>
      <c r="J27" s="33">
        <v>0</v>
      </c>
      <c r="K27" s="33">
        <v>0</v>
      </c>
      <c r="L27" s="33">
        <v>0.04</v>
      </c>
      <c r="M27" s="33">
        <v>0</v>
      </c>
      <c r="N27" s="33">
        <v>0</v>
      </c>
      <c r="O27" s="33">
        <v>0</v>
      </c>
      <c r="P27" s="33">
        <v>0</v>
      </c>
      <c r="Q27" s="33">
        <v>-8.5500000000000007</v>
      </c>
      <c r="R27" s="33">
        <v>2601.6</v>
      </c>
    </row>
    <row r="28" spans="1:19">
      <c r="A28" s="34" t="s">
        <v>35</v>
      </c>
      <c r="B28" s="33" t="s">
        <v>36</v>
      </c>
      <c r="C28" s="24">
        <v>2593.0500000000002</v>
      </c>
      <c r="D28" s="33">
        <v>2593.0500000000002</v>
      </c>
      <c r="E28" s="33">
        <v>2593.0500000000002</v>
      </c>
      <c r="F28" s="33">
        <v>-160.30000000000001</v>
      </c>
      <c r="G28" s="33">
        <v>-8.59</v>
      </c>
      <c r="H28" s="33">
        <v>151.71</v>
      </c>
      <c r="I28" s="33">
        <v>0</v>
      </c>
      <c r="J28" s="33">
        <v>0</v>
      </c>
      <c r="K28" s="33">
        <v>0</v>
      </c>
      <c r="L28" s="33">
        <v>0.04</v>
      </c>
      <c r="M28" s="33">
        <v>0</v>
      </c>
      <c r="N28" s="33">
        <v>0</v>
      </c>
      <c r="O28" s="33">
        <v>0</v>
      </c>
      <c r="P28" s="33">
        <v>0</v>
      </c>
      <c r="Q28" s="33">
        <v>-8.5500000000000007</v>
      </c>
      <c r="R28" s="33">
        <v>2601.6</v>
      </c>
    </row>
    <row r="29" spans="1:19">
      <c r="A29" s="34" t="s">
        <v>37</v>
      </c>
      <c r="B29" s="33" t="s">
        <v>38</v>
      </c>
      <c r="C29" s="24">
        <v>2903.4</v>
      </c>
      <c r="D29" s="33">
        <v>2903.4</v>
      </c>
      <c r="E29" s="33">
        <v>2903.4</v>
      </c>
      <c r="F29" s="33">
        <v>-72.23</v>
      </c>
      <c r="G29" s="33">
        <v>0</v>
      </c>
      <c r="H29" s="33">
        <v>180.75</v>
      </c>
      <c r="I29" s="33">
        <v>194.49</v>
      </c>
      <c r="J29" s="33">
        <v>0</v>
      </c>
      <c r="K29" s="33">
        <v>0</v>
      </c>
      <c r="L29" s="33">
        <v>-0.09</v>
      </c>
      <c r="M29" s="33">
        <v>0</v>
      </c>
      <c r="N29" s="33">
        <v>0</v>
      </c>
      <c r="O29" s="33">
        <v>0</v>
      </c>
      <c r="P29" s="33">
        <v>0</v>
      </c>
      <c r="Q29" s="33">
        <v>194.4</v>
      </c>
      <c r="R29" s="33">
        <v>2709</v>
      </c>
    </row>
    <row r="30" spans="1:19">
      <c r="A30" s="34" t="s">
        <v>39</v>
      </c>
      <c r="B30" s="33" t="s">
        <v>40</v>
      </c>
      <c r="C30" s="24">
        <v>2722.65</v>
      </c>
      <c r="D30" s="33">
        <v>2722.65</v>
      </c>
      <c r="E30" s="33">
        <v>2722.65</v>
      </c>
      <c r="F30" s="33">
        <v>-134.33000000000001</v>
      </c>
      <c r="G30" s="33">
        <v>0</v>
      </c>
      <c r="H30" s="33">
        <v>161.09</v>
      </c>
      <c r="I30" s="33">
        <v>70.81</v>
      </c>
      <c r="J30" s="33">
        <v>0</v>
      </c>
      <c r="K30" s="33">
        <v>11.91</v>
      </c>
      <c r="L30" s="33">
        <v>-7.0000000000000007E-2</v>
      </c>
      <c r="M30" s="33">
        <v>0</v>
      </c>
      <c r="N30" s="33">
        <v>0</v>
      </c>
      <c r="O30" s="33">
        <v>0</v>
      </c>
      <c r="P30" s="33">
        <v>0</v>
      </c>
      <c r="Q30" s="33">
        <v>82.65</v>
      </c>
      <c r="R30" s="33">
        <v>2640</v>
      </c>
    </row>
    <row r="31" spans="1:19">
      <c r="A31" s="34" t="s">
        <v>41</v>
      </c>
      <c r="B31" s="33" t="s">
        <v>42</v>
      </c>
      <c r="C31" s="24">
        <v>2593.0500000000002</v>
      </c>
      <c r="D31" s="33">
        <v>2593.0500000000002</v>
      </c>
      <c r="E31" s="33">
        <v>2593.0500000000002</v>
      </c>
      <c r="F31" s="33">
        <v>-93.24</v>
      </c>
      <c r="G31" s="33">
        <v>0</v>
      </c>
      <c r="H31" s="33">
        <v>151.71</v>
      </c>
      <c r="I31" s="33">
        <v>119.92</v>
      </c>
      <c r="J31" s="33">
        <v>0</v>
      </c>
      <c r="K31" s="33">
        <v>8.59</v>
      </c>
      <c r="L31" s="33">
        <v>-0.06</v>
      </c>
      <c r="M31" s="33">
        <v>0</v>
      </c>
      <c r="N31" s="33">
        <v>0</v>
      </c>
      <c r="O31" s="33">
        <v>0</v>
      </c>
      <c r="P31" s="33">
        <v>0</v>
      </c>
      <c r="Q31" s="33">
        <v>128.44999999999999</v>
      </c>
      <c r="R31" s="33">
        <v>2464.6</v>
      </c>
    </row>
    <row r="32" spans="1:19">
      <c r="A32" s="34" t="s">
        <v>43</v>
      </c>
      <c r="B32" s="33" t="s">
        <v>44</v>
      </c>
      <c r="C32" s="24">
        <v>2593.0500000000002</v>
      </c>
      <c r="D32" s="33">
        <v>2593.0500000000002</v>
      </c>
      <c r="E32" s="33">
        <v>2593.0500000000002</v>
      </c>
      <c r="F32" s="33">
        <v>-93.24</v>
      </c>
      <c r="G32" s="33">
        <v>0</v>
      </c>
      <c r="H32" s="33">
        <v>151.71</v>
      </c>
      <c r="I32" s="33">
        <v>118.87</v>
      </c>
      <c r="J32" s="33">
        <v>0</v>
      </c>
      <c r="K32" s="33">
        <v>8.59</v>
      </c>
      <c r="L32" s="33">
        <v>0.19</v>
      </c>
      <c r="M32" s="33">
        <v>0</v>
      </c>
      <c r="N32" s="33">
        <v>0</v>
      </c>
      <c r="O32" s="33">
        <v>0</v>
      </c>
      <c r="P32" s="33">
        <v>0</v>
      </c>
      <c r="Q32" s="33">
        <v>127.65</v>
      </c>
      <c r="R32" s="33">
        <v>2465.4</v>
      </c>
    </row>
    <row r="33" spans="1:19">
      <c r="A33" s="34" t="s">
        <v>45</v>
      </c>
      <c r="B33" s="33" t="s">
        <v>46</v>
      </c>
      <c r="C33" s="24">
        <v>2593.0500000000002</v>
      </c>
      <c r="D33" s="33">
        <v>2593.0500000000002</v>
      </c>
      <c r="E33" s="33">
        <v>2593.0500000000002</v>
      </c>
      <c r="F33" s="33">
        <v>-134.33000000000001</v>
      </c>
      <c r="G33" s="33">
        <v>0</v>
      </c>
      <c r="H33" s="33">
        <v>151.71</v>
      </c>
      <c r="I33" s="33">
        <v>40.89</v>
      </c>
      <c r="J33" s="33">
        <v>0</v>
      </c>
      <c r="K33" s="33">
        <v>8.59</v>
      </c>
      <c r="L33" s="33">
        <v>-0.03</v>
      </c>
      <c r="M33" s="33">
        <v>0</v>
      </c>
      <c r="N33" s="33">
        <v>0</v>
      </c>
      <c r="O33" s="33">
        <v>0</v>
      </c>
      <c r="P33" s="33">
        <v>0</v>
      </c>
      <c r="Q33" s="33">
        <v>49.45</v>
      </c>
      <c r="R33" s="33">
        <v>2543.6</v>
      </c>
    </row>
    <row r="34" spans="1:19">
      <c r="A34" s="34" t="s">
        <v>47</v>
      </c>
      <c r="B34" s="33" t="s">
        <v>48</v>
      </c>
      <c r="C34" s="24">
        <v>2722.65</v>
      </c>
      <c r="D34" s="33">
        <v>2722.65</v>
      </c>
      <c r="E34" s="33">
        <v>2722.65</v>
      </c>
      <c r="F34" s="33">
        <v>-108.16</v>
      </c>
      <c r="G34" s="33">
        <v>0</v>
      </c>
      <c r="H34" s="33">
        <v>161.09</v>
      </c>
      <c r="I34" s="33">
        <v>135.12</v>
      </c>
      <c r="J34" s="33">
        <v>0</v>
      </c>
      <c r="K34" s="33">
        <v>0</v>
      </c>
      <c r="L34" s="33">
        <v>0.13</v>
      </c>
      <c r="M34" s="33">
        <v>0</v>
      </c>
      <c r="N34" s="33">
        <v>0</v>
      </c>
      <c r="O34" s="33">
        <v>0</v>
      </c>
      <c r="P34" s="33">
        <v>0</v>
      </c>
      <c r="Q34" s="33">
        <v>135.25</v>
      </c>
      <c r="R34" s="33">
        <v>2587.4</v>
      </c>
    </row>
    <row r="35" spans="1:19">
      <c r="A35" s="34" t="s">
        <v>49</v>
      </c>
      <c r="B35" s="33" t="s">
        <v>50</v>
      </c>
      <c r="C35" s="24">
        <v>2593.0500000000002</v>
      </c>
      <c r="D35" s="33">
        <v>2593.0500000000002</v>
      </c>
      <c r="E35" s="33">
        <v>2593.0500000000002</v>
      </c>
      <c r="F35" s="33">
        <v>-160.30000000000001</v>
      </c>
      <c r="G35" s="33">
        <v>-8.59</v>
      </c>
      <c r="H35" s="33">
        <v>151.71</v>
      </c>
      <c r="I35" s="33">
        <v>0</v>
      </c>
      <c r="J35" s="33">
        <v>0</v>
      </c>
      <c r="K35" s="33">
        <v>0</v>
      </c>
      <c r="L35" s="33">
        <v>0.04</v>
      </c>
      <c r="M35" s="33">
        <v>0</v>
      </c>
      <c r="N35" s="33">
        <v>0</v>
      </c>
      <c r="O35" s="33">
        <v>0</v>
      </c>
      <c r="P35" s="33">
        <v>0</v>
      </c>
      <c r="Q35" s="33">
        <v>-8.5500000000000007</v>
      </c>
      <c r="R35" s="33">
        <v>2601.6</v>
      </c>
    </row>
    <row r="36" spans="1:19">
      <c r="A36" s="34" t="s">
        <v>51</v>
      </c>
      <c r="B36" s="33" t="s">
        <v>52</v>
      </c>
      <c r="C36" s="24">
        <v>5420.55</v>
      </c>
      <c r="D36" s="33">
        <v>5420.55</v>
      </c>
      <c r="E36" s="33">
        <v>5420.55</v>
      </c>
      <c r="F36" s="33">
        <v>0</v>
      </c>
      <c r="G36" s="33">
        <v>0</v>
      </c>
      <c r="H36" s="33">
        <v>489.21</v>
      </c>
      <c r="I36" s="33">
        <v>791.36</v>
      </c>
      <c r="J36" s="33">
        <v>0</v>
      </c>
      <c r="K36" s="33">
        <v>0</v>
      </c>
      <c r="L36" s="33">
        <v>-0.01</v>
      </c>
      <c r="M36" s="33">
        <v>0</v>
      </c>
      <c r="N36" s="33">
        <v>0</v>
      </c>
      <c r="O36" s="33">
        <v>0</v>
      </c>
      <c r="P36" s="33">
        <v>0</v>
      </c>
      <c r="Q36" s="33">
        <v>791.35</v>
      </c>
      <c r="R36" s="33">
        <v>4629.2</v>
      </c>
    </row>
    <row r="37" spans="1:19">
      <c r="A37" s="34" t="s">
        <v>53</v>
      </c>
      <c r="B37" s="33" t="s">
        <v>54</v>
      </c>
      <c r="C37" s="24">
        <v>2593.0500000000002</v>
      </c>
      <c r="D37" s="33">
        <v>2593.0500000000002</v>
      </c>
      <c r="E37" s="33">
        <v>2593.0500000000002</v>
      </c>
      <c r="F37" s="33">
        <v>-134.33000000000001</v>
      </c>
      <c r="G37" s="33">
        <v>0</v>
      </c>
      <c r="H37" s="33">
        <v>151.71</v>
      </c>
      <c r="I37" s="33">
        <v>60.02</v>
      </c>
      <c r="J37" s="33">
        <v>0</v>
      </c>
      <c r="K37" s="33">
        <v>19.649999999999999</v>
      </c>
      <c r="L37" s="33">
        <v>-0.02</v>
      </c>
      <c r="M37" s="33">
        <v>0</v>
      </c>
      <c r="N37" s="33">
        <v>0</v>
      </c>
      <c r="O37" s="33">
        <v>0</v>
      </c>
      <c r="P37" s="33">
        <v>0</v>
      </c>
      <c r="Q37" s="33">
        <v>79.650000000000006</v>
      </c>
      <c r="R37" s="33">
        <v>2513.4</v>
      </c>
    </row>
    <row r="38" spans="1:19">
      <c r="A38" s="34" t="s">
        <v>55</v>
      </c>
      <c r="B38" s="33" t="s">
        <v>56</v>
      </c>
      <c r="C38" s="24">
        <v>2593.0500000000002</v>
      </c>
      <c r="D38" s="33">
        <v>2593.0500000000002</v>
      </c>
      <c r="E38" s="33">
        <v>2593.0500000000002</v>
      </c>
      <c r="F38" s="33">
        <v>-93.24</v>
      </c>
      <c r="G38" s="33">
        <v>0</v>
      </c>
      <c r="H38" s="33">
        <v>151.71</v>
      </c>
      <c r="I38" s="33">
        <v>119.92</v>
      </c>
      <c r="J38" s="33">
        <v>0</v>
      </c>
      <c r="K38" s="33">
        <v>8.59</v>
      </c>
      <c r="L38" s="33">
        <v>-0.06</v>
      </c>
      <c r="M38" s="33">
        <v>0</v>
      </c>
      <c r="N38" s="33">
        <v>0</v>
      </c>
      <c r="O38" s="33">
        <v>0</v>
      </c>
      <c r="P38" s="33">
        <v>0</v>
      </c>
      <c r="Q38" s="33">
        <v>128.44999999999999</v>
      </c>
      <c r="R38" s="33">
        <v>2464.6</v>
      </c>
    </row>
    <row r="39" spans="1:19">
      <c r="A39" s="34" t="s">
        <v>57</v>
      </c>
      <c r="B39" s="33" t="s">
        <v>58</v>
      </c>
      <c r="C39" s="24">
        <v>2593.0500000000002</v>
      </c>
      <c r="D39" s="33">
        <v>2593.0500000000002</v>
      </c>
      <c r="E39" s="33">
        <v>2593.0500000000002</v>
      </c>
      <c r="F39" s="33">
        <v>-134.33000000000001</v>
      </c>
      <c r="G39" s="33">
        <v>0</v>
      </c>
      <c r="H39" s="33">
        <v>151.71</v>
      </c>
      <c r="I39" s="33">
        <v>23.07</v>
      </c>
      <c r="J39" s="33">
        <v>0</v>
      </c>
      <c r="K39" s="33">
        <v>8.59</v>
      </c>
      <c r="L39" s="33">
        <v>-0.01</v>
      </c>
      <c r="M39" s="33">
        <v>0</v>
      </c>
      <c r="N39" s="33">
        <v>0</v>
      </c>
      <c r="O39" s="33">
        <v>0</v>
      </c>
      <c r="P39" s="33">
        <v>0</v>
      </c>
      <c r="Q39" s="33">
        <v>31.65</v>
      </c>
      <c r="R39" s="33">
        <v>2561.4</v>
      </c>
    </row>
    <row r="40" spans="1:19">
      <c r="A40" s="34" t="s">
        <v>59</v>
      </c>
      <c r="B40" s="33" t="s">
        <v>60</v>
      </c>
      <c r="C40" s="24">
        <v>2593.0500000000002</v>
      </c>
      <c r="D40" s="33">
        <v>2593.0500000000002</v>
      </c>
      <c r="E40" s="33">
        <v>2593.0500000000002</v>
      </c>
      <c r="F40" s="33">
        <v>-160.30000000000001</v>
      </c>
      <c r="G40" s="33">
        <v>-8.59</v>
      </c>
      <c r="H40" s="33">
        <v>151.71</v>
      </c>
      <c r="I40" s="33">
        <v>0</v>
      </c>
      <c r="J40" s="33">
        <v>0</v>
      </c>
      <c r="K40" s="33">
        <v>0</v>
      </c>
      <c r="L40" s="33">
        <v>-0.16</v>
      </c>
      <c r="M40" s="33">
        <v>0</v>
      </c>
      <c r="N40" s="33">
        <v>0</v>
      </c>
      <c r="O40" s="33">
        <v>0</v>
      </c>
      <c r="P40" s="33">
        <v>0</v>
      </c>
      <c r="Q40" s="33">
        <v>-8.75</v>
      </c>
      <c r="R40" s="33">
        <v>2601.8000000000002</v>
      </c>
    </row>
    <row r="41" spans="1:19">
      <c r="A41" s="34" t="s">
        <v>61</v>
      </c>
      <c r="B41" s="33" t="s">
        <v>62</v>
      </c>
      <c r="C41" s="24">
        <v>2593.0500000000002</v>
      </c>
      <c r="D41" s="33">
        <v>2593.0500000000002</v>
      </c>
      <c r="E41" s="33">
        <v>2593.0500000000002</v>
      </c>
      <c r="F41" s="33">
        <v>-93.24</v>
      </c>
      <c r="G41" s="33">
        <v>0</v>
      </c>
      <c r="H41" s="33">
        <v>151.71</v>
      </c>
      <c r="I41" s="33">
        <v>119.92</v>
      </c>
      <c r="J41" s="33">
        <v>0</v>
      </c>
      <c r="K41" s="33">
        <v>8.59</v>
      </c>
      <c r="L41" s="33">
        <v>-0.06</v>
      </c>
      <c r="M41" s="33">
        <v>0</v>
      </c>
      <c r="N41" s="33">
        <v>0</v>
      </c>
      <c r="O41" s="33">
        <v>0</v>
      </c>
      <c r="P41" s="33">
        <v>0</v>
      </c>
      <c r="Q41" s="33">
        <v>128.44999999999999</v>
      </c>
      <c r="R41" s="33">
        <v>2464.6</v>
      </c>
    </row>
    <row r="42" spans="1:19" s="7" customFormat="1">
      <c r="A42" s="16" t="s">
        <v>23</v>
      </c>
      <c r="C42" s="25" t="s">
        <v>24</v>
      </c>
      <c r="D42" s="35" t="s">
        <v>24</v>
      </c>
      <c r="E42" s="35" t="s">
        <v>24</v>
      </c>
      <c r="F42" s="35" t="s">
        <v>24</v>
      </c>
      <c r="G42" s="35" t="s">
        <v>24</v>
      </c>
      <c r="H42" s="35" t="s">
        <v>24</v>
      </c>
      <c r="I42" s="35" t="s">
        <v>24</v>
      </c>
      <c r="J42" s="35" t="s">
        <v>24</v>
      </c>
      <c r="K42" s="35" t="s">
        <v>24</v>
      </c>
      <c r="L42" s="35" t="s">
        <v>24</v>
      </c>
      <c r="M42" s="35" t="s">
        <v>24</v>
      </c>
      <c r="N42" s="35" t="s">
        <v>24</v>
      </c>
      <c r="O42" s="35" t="s">
        <v>24</v>
      </c>
      <c r="P42" s="35" t="s">
        <v>24</v>
      </c>
      <c r="Q42" s="35" t="s">
        <v>24</v>
      </c>
      <c r="R42" s="35" t="s">
        <v>24</v>
      </c>
    </row>
    <row r="43" spans="1:19">
      <c r="C43" s="26">
        <f>SUM(C27:C42)</f>
        <v>42292.80000000001</v>
      </c>
      <c r="D43" s="36">
        <f t="shared" ref="D43:R43" si="2">SUM(D27:D42)</f>
        <v>42292.80000000001</v>
      </c>
      <c r="E43" s="36">
        <f t="shared" si="2"/>
        <v>42292.80000000001</v>
      </c>
      <c r="F43" s="36">
        <f t="shared" si="2"/>
        <v>-1731.87</v>
      </c>
      <c r="G43" s="36">
        <f t="shared" si="2"/>
        <v>-34.36</v>
      </c>
      <c r="H43" s="36">
        <f t="shared" si="2"/>
        <v>2660.9500000000003</v>
      </c>
      <c r="I43" s="36">
        <f t="shared" si="2"/>
        <v>1794.39</v>
      </c>
      <c r="J43" s="36">
        <f t="shared" si="2"/>
        <v>0</v>
      </c>
      <c r="K43" s="36">
        <f t="shared" si="2"/>
        <v>83.100000000000009</v>
      </c>
      <c r="L43" s="36">
        <f t="shared" si="2"/>
        <v>-0.13</v>
      </c>
      <c r="M43" s="36">
        <f t="shared" si="2"/>
        <v>0</v>
      </c>
      <c r="N43" s="36">
        <f t="shared" si="2"/>
        <v>0</v>
      </c>
      <c r="O43" s="36">
        <f t="shared" si="2"/>
        <v>0</v>
      </c>
      <c r="P43" s="36">
        <f t="shared" si="2"/>
        <v>0</v>
      </c>
      <c r="Q43" s="36">
        <f t="shared" si="2"/>
        <v>1843.0000000000005</v>
      </c>
      <c r="R43" s="36">
        <f t="shared" si="2"/>
        <v>40449.800000000003</v>
      </c>
    </row>
    <row r="44" spans="1:19">
      <c r="C44" s="23"/>
    </row>
    <row r="45" spans="1:19" ht="15">
      <c r="A45" s="32" t="s">
        <v>63</v>
      </c>
      <c r="B45" s="33"/>
      <c r="C45" s="22"/>
    </row>
    <row r="46" spans="1:19">
      <c r="A46" s="34" t="s">
        <v>64</v>
      </c>
      <c r="B46" s="33" t="s">
        <v>65</v>
      </c>
      <c r="C46" s="21">
        <v>2593.0500000000002</v>
      </c>
      <c r="D46" s="33">
        <v>2593.0500000000002</v>
      </c>
      <c r="E46" s="33">
        <v>2593.0500000000002</v>
      </c>
      <c r="F46" s="33">
        <v>-134.33000000000001</v>
      </c>
      <c r="G46" s="33">
        <v>0</v>
      </c>
      <c r="H46" s="33">
        <v>151.71</v>
      </c>
      <c r="I46" s="33">
        <v>58.83</v>
      </c>
      <c r="J46" s="33">
        <v>0</v>
      </c>
      <c r="K46" s="33">
        <v>19.649999999999999</v>
      </c>
      <c r="L46" s="33">
        <v>-0.03</v>
      </c>
      <c r="M46" s="33">
        <v>0</v>
      </c>
      <c r="N46" s="33">
        <v>0</v>
      </c>
      <c r="O46" s="33">
        <v>0</v>
      </c>
      <c r="P46" s="33">
        <v>0</v>
      </c>
      <c r="Q46" s="33">
        <v>78.45</v>
      </c>
      <c r="R46" s="33">
        <v>2514.6</v>
      </c>
    </row>
    <row r="47" spans="1:19">
      <c r="A47" s="34" t="s">
        <v>66</v>
      </c>
      <c r="B47" s="33" t="s">
        <v>67</v>
      </c>
      <c r="C47" s="21">
        <v>2593.0500000000002</v>
      </c>
      <c r="D47" s="33">
        <v>2593.0500000000002</v>
      </c>
      <c r="E47" s="33">
        <v>2593.0500000000002</v>
      </c>
      <c r="F47" s="33">
        <v>-93.24</v>
      </c>
      <c r="G47" s="33">
        <v>0</v>
      </c>
      <c r="H47" s="33">
        <v>151.71</v>
      </c>
      <c r="I47" s="33">
        <v>119.92</v>
      </c>
      <c r="J47" s="33">
        <v>0</v>
      </c>
      <c r="K47" s="33">
        <v>8.59</v>
      </c>
      <c r="L47" s="33">
        <v>0.14000000000000001</v>
      </c>
      <c r="M47" s="33">
        <v>0</v>
      </c>
      <c r="N47" s="33">
        <v>0</v>
      </c>
      <c r="O47" s="33">
        <v>0</v>
      </c>
      <c r="P47" s="33">
        <v>0</v>
      </c>
      <c r="Q47" s="33">
        <v>128.65</v>
      </c>
      <c r="R47" s="33">
        <v>2464.4</v>
      </c>
    </row>
    <row r="48" spans="1:19">
      <c r="A48" s="34" t="s">
        <v>68</v>
      </c>
      <c r="B48" s="33" t="s">
        <v>69</v>
      </c>
      <c r="C48" s="21">
        <v>3000</v>
      </c>
      <c r="D48" s="33">
        <v>3000</v>
      </c>
      <c r="E48" s="33">
        <v>3000</v>
      </c>
      <c r="F48" s="33">
        <v>-108.16</v>
      </c>
      <c r="G48" s="33">
        <v>0</v>
      </c>
      <c r="H48" s="33">
        <v>191.26</v>
      </c>
      <c r="I48" s="33">
        <v>131.72999999999999</v>
      </c>
      <c r="J48" s="33">
        <v>0</v>
      </c>
      <c r="K48" s="33">
        <v>0</v>
      </c>
      <c r="L48" s="33">
        <v>7.0000000000000007E-2</v>
      </c>
      <c r="M48" s="33">
        <v>0</v>
      </c>
      <c r="N48" s="33">
        <v>0</v>
      </c>
      <c r="O48" s="33">
        <v>0</v>
      </c>
      <c r="P48" s="33">
        <v>0</v>
      </c>
      <c r="Q48" s="33">
        <v>131.80000000000001</v>
      </c>
      <c r="R48" s="33">
        <v>2868.2</v>
      </c>
      <c r="S48" s="28" t="s">
        <v>217</v>
      </c>
    </row>
    <row r="49" spans="1:19">
      <c r="A49" s="34" t="s">
        <v>70</v>
      </c>
      <c r="B49" s="33" t="s">
        <v>71</v>
      </c>
      <c r="C49" s="21">
        <v>2722.65</v>
      </c>
      <c r="D49" s="33">
        <v>2722.65</v>
      </c>
      <c r="E49" s="33">
        <v>2722.65</v>
      </c>
      <c r="F49" s="33">
        <v>-108.16</v>
      </c>
      <c r="G49" s="33">
        <v>0</v>
      </c>
      <c r="H49" s="33">
        <v>161.09</v>
      </c>
      <c r="I49" s="33">
        <v>134.80000000000001</v>
      </c>
      <c r="J49" s="33">
        <v>0</v>
      </c>
      <c r="K49" s="33">
        <v>0</v>
      </c>
      <c r="L49" s="33">
        <v>-0.15</v>
      </c>
      <c r="M49" s="33">
        <v>0</v>
      </c>
      <c r="N49" s="33">
        <v>0</v>
      </c>
      <c r="O49" s="33">
        <v>0</v>
      </c>
      <c r="P49" s="33">
        <v>0</v>
      </c>
      <c r="Q49" s="33">
        <v>134.65</v>
      </c>
      <c r="R49" s="33">
        <v>2588</v>
      </c>
    </row>
    <row r="50" spans="1:19">
      <c r="A50" s="34" t="s">
        <v>72</v>
      </c>
      <c r="B50" s="33" t="s">
        <v>73</v>
      </c>
      <c r="C50" s="21">
        <v>2722.65</v>
      </c>
      <c r="D50" s="33">
        <v>2722.65</v>
      </c>
      <c r="E50" s="33">
        <v>2722.65</v>
      </c>
      <c r="F50" s="33">
        <v>-108.16</v>
      </c>
      <c r="G50" s="33">
        <v>0</v>
      </c>
      <c r="H50" s="33">
        <v>161.09</v>
      </c>
      <c r="I50" s="33">
        <v>134.96</v>
      </c>
      <c r="J50" s="33">
        <v>0</v>
      </c>
      <c r="K50" s="33">
        <v>0</v>
      </c>
      <c r="L50" s="33">
        <v>0.09</v>
      </c>
      <c r="M50" s="33">
        <v>0</v>
      </c>
      <c r="N50" s="33">
        <v>0</v>
      </c>
      <c r="O50" s="33">
        <v>0</v>
      </c>
      <c r="P50" s="33">
        <v>0</v>
      </c>
      <c r="Q50" s="33">
        <v>135.05000000000001</v>
      </c>
      <c r="R50" s="33">
        <v>2587.6</v>
      </c>
    </row>
    <row r="51" spans="1:19">
      <c r="A51" s="34" t="s">
        <v>74</v>
      </c>
      <c r="B51" s="33" t="s">
        <v>75</v>
      </c>
      <c r="C51" s="21">
        <v>2722.65</v>
      </c>
      <c r="D51" s="33">
        <v>2722.65</v>
      </c>
      <c r="E51" s="33">
        <v>2722.65</v>
      </c>
      <c r="F51" s="33">
        <v>-108.16</v>
      </c>
      <c r="G51" s="33">
        <v>0</v>
      </c>
      <c r="H51" s="33">
        <v>161.09</v>
      </c>
      <c r="I51" s="33">
        <v>135.12</v>
      </c>
      <c r="J51" s="33">
        <v>0</v>
      </c>
      <c r="K51" s="33">
        <v>0</v>
      </c>
      <c r="L51" s="33">
        <v>-7.0000000000000007E-2</v>
      </c>
      <c r="M51" s="33">
        <v>0</v>
      </c>
      <c r="N51" s="33">
        <v>0</v>
      </c>
      <c r="O51" s="33">
        <v>0</v>
      </c>
      <c r="P51" s="33">
        <v>0</v>
      </c>
      <c r="Q51" s="33">
        <v>135.05000000000001</v>
      </c>
      <c r="R51" s="33">
        <v>2587.6</v>
      </c>
    </row>
    <row r="52" spans="1:19">
      <c r="A52" s="34" t="s">
        <v>76</v>
      </c>
      <c r="B52" s="33" t="s">
        <v>77</v>
      </c>
      <c r="C52" s="21">
        <v>2593.0500000000002</v>
      </c>
      <c r="D52" s="33">
        <v>2593.0500000000002</v>
      </c>
      <c r="E52" s="33">
        <v>2593.0500000000002</v>
      </c>
      <c r="F52" s="33">
        <v>-93.24</v>
      </c>
      <c r="G52" s="33">
        <v>0</v>
      </c>
      <c r="H52" s="33">
        <v>151.71</v>
      </c>
      <c r="I52" s="33">
        <v>119.47</v>
      </c>
      <c r="J52" s="33">
        <v>0</v>
      </c>
      <c r="K52" s="33">
        <v>8.59</v>
      </c>
      <c r="L52" s="33">
        <v>-0.01</v>
      </c>
      <c r="M52" s="33">
        <v>0</v>
      </c>
      <c r="N52" s="33">
        <v>0</v>
      </c>
      <c r="O52" s="33">
        <v>0</v>
      </c>
      <c r="P52" s="33">
        <v>0</v>
      </c>
      <c r="Q52" s="33">
        <v>128.05000000000001</v>
      </c>
      <c r="R52" s="33">
        <v>2465</v>
      </c>
      <c r="S52" s="28" t="s">
        <v>218</v>
      </c>
    </row>
    <row r="53" spans="1:19" s="7" customFormat="1">
      <c r="A53" s="16" t="s">
        <v>23</v>
      </c>
      <c r="C53" s="25" t="s">
        <v>24</v>
      </c>
      <c r="D53" s="35" t="s">
        <v>24</v>
      </c>
      <c r="E53" s="35" t="s">
        <v>24</v>
      </c>
      <c r="F53" s="35" t="s">
        <v>24</v>
      </c>
      <c r="G53" s="35" t="s">
        <v>24</v>
      </c>
      <c r="H53" s="35" t="s">
        <v>24</v>
      </c>
      <c r="I53" s="35" t="s">
        <v>24</v>
      </c>
      <c r="J53" s="35" t="s">
        <v>24</v>
      </c>
      <c r="K53" s="35" t="s">
        <v>24</v>
      </c>
      <c r="L53" s="35" t="s">
        <v>24</v>
      </c>
      <c r="M53" s="35" t="s">
        <v>24</v>
      </c>
      <c r="N53" s="35" t="s">
        <v>24</v>
      </c>
      <c r="O53" s="35" t="s">
        <v>24</v>
      </c>
      <c r="P53" s="35" t="s">
        <v>24</v>
      </c>
      <c r="Q53" s="35" t="s">
        <v>24</v>
      </c>
      <c r="R53" s="35" t="s">
        <v>24</v>
      </c>
    </row>
    <row r="54" spans="1:19">
      <c r="C54" s="26">
        <f>SUM(C46:C53)</f>
        <v>18947.099999999999</v>
      </c>
      <c r="D54" s="36">
        <f t="shared" ref="D54:R54" si="3">SUM(D46:D53)</f>
        <v>18947.099999999999</v>
      </c>
      <c r="E54" s="36">
        <f t="shared" si="3"/>
        <v>18947.099999999999</v>
      </c>
      <c r="F54" s="36">
        <f t="shared" si="3"/>
        <v>-753.44999999999993</v>
      </c>
      <c r="G54" s="36">
        <f t="shared" si="3"/>
        <v>0</v>
      </c>
      <c r="H54" s="36">
        <f t="shared" si="3"/>
        <v>1129.6600000000001</v>
      </c>
      <c r="I54" s="36">
        <f t="shared" si="3"/>
        <v>834.83</v>
      </c>
      <c r="J54" s="36">
        <f t="shared" si="3"/>
        <v>0</v>
      </c>
      <c r="K54" s="36">
        <f t="shared" si="3"/>
        <v>36.83</v>
      </c>
      <c r="L54" s="36">
        <f t="shared" si="3"/>
        <v>4.0000000000000015E-2</v>
      </c>
      <c r="M54" s="36">
        <f t="shared" si="3"/>
        <v>0</v>
      </c>
      <c r="N54" s="36">
        <f t="shared" si="3"/>
        <v>0</v>
      </c>
      <c r="O54" s="36">
        <f t="shared" si="3"/>
        <v>0</v>
      </c>
      <c r="P54" s="36">
        <f t="shared" si="3"/>
        <v>0</v>
      </c>
      <c r="Q54" s="36">
        <f t="shared" si="3"/>
        <v>871.7</v>
      </c>
      <c r="R54" s="36">
        <f t="shared" si="3"/>
        <v>18075.400000000001</v>
      </c>
    </row>
    <row r="55" spans="1:19">
      <c r="C55" s="23"/>
    </row>
    <row r="56" spans="1:19" ht="15">
      <c r="A56" s="32" t="s">
        <v>78</v>
      </c>
      <c r="B56" s="33"/>
      <c r="C56" s="22"/>
    </row>
    <row r="57" spans="1:19">
      <c r="A57" s="34" t="s">
        <v>79</v>
      </c>
      <c r="B57" s="33" t="s">
        <v>80</v>
      </c>
      <c r="C57" s="21">
        <v>2593.0500000000002</v>
      </c>
      <c r="D57" s="33">
        <v>2593.0500000000002</v>
      </c>
      <c r="E57" s="33">
        <v>2593.0500000000002</v>
      </c>
      <c r="F57" s="33">
        <v>-160.30000000000001</v>
      </c>
      <c r="G57" s="33">
        <v>-8.59</v>
      </c>
      <c r="H57" s="33">
        <v>151.71</v>
      </c>
      <c r="I57" s="33">
        <v>0</v>
      </c>
      <c r="J57" s="33">
        <v>0</v>
      </c>
      <c r="K57" s="33">
        <v>0</v>
      </c>
      <c r="L57" s="33">
        <v>0.04</v>
      </c>
      <c r="M57" s="33">
        <v>0</v>
      </c>
      <c r="N57" s="33">
        <v>0</v>
      </c>
      <c r="O57" s="33">
        <v>0</v>
      </c>
      <c r="P57" s="33">
        <v>0</v>
      </c>
      <c r="Q57" s="33">
        <v>-8.5500000000000007</v>
      </c>
      <c r="R57" s="33">
        <v>2601.6</v>
      </c>
    </row>
    <row r="58" spans="1:19">
      <c r="A58" s="34" t="s">
        <v>81</v>
      </c>
      <c r="B58" s="33" t="s">
        <v>82</v>
      </c>
      <c r="C58" s="21">
        <v>2593.0500000000002</v>
      </c>
      <c r="D58" s="33">
        <v>2593.0500000000002</v>
      </c>
      <c r="E58" s="33">
        <v>2593.0500000000002</v>
      </c>
      <c r="F58" s="33">
        <v>-160.30000000000001</v>
      </c>
      <c r="G58" s="33">
        <v>-8.59</v>
      </c>
      <c r="H58" s="33">
        <v>151.71</v>
      </c>
      <c r="I58" s="33">
        <v>0</v>
      </c>
      <c r="J58" s="33">
        <v>0</v>
      </c>
      <c r="K58" s="33">
        <v>0</v>
      </c>
      <c r="L58" s="33">
        <v>0.04</v>
      </c>
      <c r="M58" s="33">
        <v>0</v>
      </c>
      <c r="N58" s="33">
        <v>0</v>
      </c>
      <c r="O58" s="33">
        <v>0</v>
      </c>
      <c r="P58" s="33">
        <v>0</v>
      </c>
      <c r="Q58" s="33">
        <v>-8.5500000000000007</v>
      </c>
      <c r="R58" s="33">
        <v>2601.6</v>
      </c>
    </row>
    <row r="59" spans="1:19">
      <c r="A59" s="34" t="s">
        <v>83</v>
      </c>
      <c r="B59" s="33" t="s">
        <v>84</v>
      </c>
      <c r="C59" s="21">
        <v>5420.55</v>
      </c>
      <c r="D59" s="33">
        <v>5420.55</v>
      </c>
      <c r="E59" s="33">
        <v>5420.55</v>
      </c>
      <c r="F59" s="33">
        <v>0</v>
      </c>
      <c r="G59" s="33">
        <v>0</v>
      </c>
      <c r="H59" s="33">
        <v>489.21</v>
      </c>
      <c r="I59" s="33">
        <v>792.96</v>
      </c>
      <c r="J59" s="33">
        <v>0</v>
      </c>
      <c r="K59" s="33">
        <v>0</v>
      </c>
      <c r="L59" s="33">
        <v>-0.01</v>
      </c>
      <c r="M59" s="33">
        <v>0</v>
      </c>
      <c r="N59" s="33">
        <v>0</v>
      </c>
      <c r="O59" s="33">
        <v>0</v>
      </c>
      <c r="P59" s="33">
        <v>0</v>
      </c>
      <c r="Q59" s="33">
        <v>792.95</v>
      </c>
      <c r="R59" s="33">
        <v>4627.6000000000004</v>
      </c>
    </row>
    <row r="60" spans="1:19">
      <c r="A60" s="34" t="s">
        <v>85</v>
      </c>
      <c r="B60" s="33" t="s">
        <v>86</v>
      </c>
      <c r="C60" s="21">
        <v>4728.1499999999996</v>
      </c>
      <c r="D60" s="33">
        <v>4728.1499999999996</v>
      </c>
      <c r="E60" s="33">
        <v>4728.1499999999996</v>
      </c>
      <c r="F60" s="33">
        <v>0</v>
      </c>
      <c r="G60" s="33">
        <v>0</v>
      </c>
      <c r="H60" s="33">
        <v>379.29</v>
      </c>
      <c r="I60" s="33">
        <v>379.29</v>
      </c>
      <c r="J60" s="33">
        <v>500</v>
      </c>
      <c r="K60" s="33">
        <v>0</v>
      </c>
      <c r="L60" s="33">
        <v>0.06</v>
      </c>
      <c r="M60" s="33">
        <v>0</v>
      </c>
      <c r="N60" s="33">
        <v>0</v>
      </c>
      <c r="O60" s="33">
        <v>0</v>
      </c>
      <c r="P60" s="33">
        <v>0</v>
      </c>
      <c r="Q60" s="33">
        <v>879.35</v>
      </c>
      <c r="R60" s="33">
        <v>3848.8</v>
      </c>
      <c r="S60" s="28" t="s">
        <v>216</v>
      </c>
    </row>
    <row r="61" spans="1:19">
      <c r="A61" s="34" t="s">
        <v>87</v>
      </c>
      <c r="B61" s="33" t="s">
        <v>88</v>
      </c>
      <c r="C61" s="21">
        <v>2903.4</v>
      </c>
      <c r="D61" s="33">
        <v>2903.4</v>
      </c>
      <c r="E61" s="33">
        <v>2903.4</v>
      </c>
      <c r="F61" s="33">
        <v>-72.23</v>
      </c>
      <c r="G61" s="33">
        <v>0</v>
      </c>
      <c r="H61" s="33">
        <v>180.75</v>
      </c>
      <c r="I61" s="33">
        <v>194.49</v>
      </c>
      <c r="J61" s="33">
        <v>0</v>
      </c>
      <c r="K61" s="33">
        <v>0</v>
      </c>
      <c r="L61" s="33">
        <v>0.11</v>
      </c>
      <c r="M61" s="33">
        <v>0</v>
      </c>
      <c r="N61" s="33">
        <v>0</v>
      </c>
      <c r="O61" s="33">
        <v>0</v>
      </c>
      <c r="P61" s="33">
        <v>0</v>
      </c>
      <c r="Q61" s="33">
        <v>194.6</v>
      </c>
      <c r="R61" s="33">
        <v>2708.8</v>
      </c>
    </row>
    <row r="62" spans="1:19">
      <c r="A62" s="34" t="s">
        <v>89</v>
      </c>
      <c r="B62" s="33" t="s">
        <v>90</v>
      </c>
      <c r="C62" s="21">
        <v>2593.0500000000002</v>
      </c>
      <c r="D62" s="33">
        <v>2593.0500000000002</v>
      </c>
      <c r="E62" s="33">
        <v>2593.0500000000002</v>
      </c>
      <c r="F62" s="33">
        <v>-160.30000000000001</v>
      </c>
      <c r="G62" s="33">
        <v>-8.59</v>
      </c>
      <c r="H62" s="33">
        <v>151.71</v>
      </c>
      <c r="I62" s="33">
        <v>0</v>
      </c>
      <c r="J62" s="33">
        <v>0</v>
      </c>
      <c r="K62" s="33">
        <v>0</v>
      </c>
      <c r="L62" s="33">
        <v>-0.16</v>
      </c>
      <c r="M62" s="33">
        <v>0</v>
      </c>
      <c r="N62" s="33">
        <v>0</v>
      </c>
      <c r="O62" s="33">
        <v>0</v>
      </c>
      <c r="P62" s="33">
        <v>0</v>
      </c>
      <c r="Q62" s="33">
        <v>-8.75</v>
      </c>
      <c r="R62" s="33">
        <v>2601.8000000000002</v>
      </c>
    </row>
    <row r="63" spans="1:19">
      <c r="A63" s="34" t="s">
        <v>91</v>
      </c>
      <c r="B63" s="33" t="s">
        <v>92</v>
      </c>
      <c r="C63" s="21">
        <v>2593.0500000000002</v>
      </c>
      <c r="D63" s="33">
        <v>2593.0500000000002</v>
      </c>
      <c r="E63" s="33">
        <v>2593.0500000000002</v>
      </c>
      <c r="F63" s="33">
        <v>-93.24</v>
      </c>
      <c r="G63" s="33">
        <v>0</v>
      </c>
      <c r="H63" s="33">
        <v>151.71</v>
      </c>
      <c r="I63" s="33">
        <v>119.33</v>
      </c>
      <c r="J63" s="33">
        <v>0</v>
      </c>
      <c r="K63" s="33">
        <v>8.59</v>
      </c>
      <c r="L63" s="33">
        <v>-7.0000000000000007E-2</v>
      </c>
      <c r="M63" s="33">
        <v>0</v>
      </c>
      <c r="N63" s="33">
        <v>0</v>
      </c>
      <c r="O63" s="33">
        <v>0</v>
      </c>
      <c r="P63" s="33">
        <v>0</v>
      </c>
      <c r="Q63" s="33">
        <v>127.85</v>
      </c>
      <c r="R63" s="33">
        <v>2465.1999999999998</v>
      </c>
    </row>
    <row r="64" spans="1:19" s="7" customFormat="1">
      <c r="A64" s="16" t="s">
        <v>23</v>
      </c>
      <c r="C64" s="25" t="s">
        <v>24</v>
      </c>
      <c r="D64" s="35" t="s">
        <v>24</v>
      </c>
      <c r="E64" s="35" t="s">
        <v>24</v>
      </c>
      <c r="F64" s="35" t="s">
        <v>24</v>
      </c>
      <c r="G64" s="35" t="s">
        <v>24</v>
      </c>
      <c r="H64" s="35" t="s">
        <v>24</v>
      </c>
      <c r="I64" s="35" t="s">
        <v>24</v>
      </c>
      <c r="J64" s="35" t="s">
        <v>24</v>
      </c>
      <c r="K64" s="35" t="s">
        <v>24</v>
      </c>
      <c r="L64" s="35" t="s">
        <v>24</v>
      </c>
      <c r="M64" s="35" t="s">
        <v>24</v>
      </c>
      <c r="N64" s="35" t="s">
        <v>24</v>
      </c>
      <c r="O64" s="35" t="s">
        <v>24</v>
      </c>
      <c r="P64" s="35" t="s">
        <v>24</v>
      </c>
      <c r="Q64" s="35" t="s">
        <v>24</v>
      </c>
      <c r="R64" s="35" t="s">
        <v>24</v>
      </c>
    </row>
    <row r="65" spans="1:18">
      <c r="C65" s="26">
        <f>SUM(C57:C64)</f>
        <v>23424.3</v>
      </c>
      <c r="D65" s="36">
        <f t="shared" ref="D65:R65" si="4">SUM(D57:D64)</f>
        <v>23424.3</v>
      </c>
      <c r="E65" s="36">
        <f t="shared" si="4"/>
        <v>23424.3</v>
      </c>
      <c r="F65" s="36">
        <f t="shared" si="4"/>
        <v>-646.37000000000012</v>
      </c>
      <c r="G65" s="36">
        <f t="shared" si="4"/>
        <v>-25.77</v>
      </c>
      <c r="H65" s="36">
        <f t="shared" si="4"/>
        <v>1656.0900000000001</v>
      </c>
      <c r="I65" s="36">
        <f t="shared" si="4"/>
        <v>1486.07</v>
      </c>
      <c r="J65" s="36">
        <f t="shared" si="4"/>
        <v>500</v>
      </c>
      <c r="K65" s="36">
        <f t="shared" si="4"/>
        <v>8.59</v>
      </c>
      <c r="L65" s="36">
        <f t="shared" si="4"/>
        <v>9.9999999999999811E-3</v>
      </c>
      <c r="M65" s="36">
        <f t="shared" si="4"/>
        <v>0</v>
      </c>
      <c r="N65" s="36">
        <f t="shared" si="4"/>
        <v>0</v>
      </c>
      <c r="O65" s="36">
        <f t="shared" si="4"/>
        <v>0</v>
      </c>
      <c r="P65" s="36">
        <f t="shared" si="4"/>
        <v>0</v>
      </c>
      <c r="Q65" s="36">
        <f t="shared" si="4"/>
        <v>1968.8999999999999</v>
      </c>
      <c r="R65" s="36">
        <f t="shared" si="4"/>
        <v>21455.399999999998</v>
      </c>
    </row>
    <row r="67" spans="1:18">
      <c r="A67" s="32" t="s">
        <v>93</v>
      </c>
      <c r="B67" s="33"/>
    </row>
    <row r="68" spans="1:18">
      <c r="A68" s="34" t="s">
        <v>94</v>
      </c>
      <c r="B68" s="33" t="s">
        <v>95</v>
      </c>
      <c r="C68" s="21">
        <v>2593.0500000000002</v>
      </c>
      <c r="D68" s="33">
        <v>2593.0500000000002</v>
      </c>
      <c r="E68" s="33">
        <v>2593.0500000000002</v>
      </c>
      <c r="F68" s="33">
        <v>-93.24</v>
      </c>
      <c r="G68" s="33">
        <v>0</v>
      </c>
      <c r="H68" s="33">
        <v>151.71</v>
      </c>
      <c r="I68" s="33">
        <v>119.92</v>
      </c>
      <c r="J68" s="33">
        <v>0</v>
      </c>
      <c r="K68" s="33">
        <v>8.59</v>
      </c>
      <c r="L68" s="33">
        <v>-0.06</v>
      </c>
      <c r="M68" s="33">
        <v>0</v>
      </c>
      <c r="N68" s="33">
        <v>0</v>
      </c>
      <c r="O68" s="33">
        <v>0</v>
      </c>
      <c r="P68" s="33">
        <v>0</v>
      </c>
      <c r="Q68" s="33">
        <v>128.44999999999999</v>
      </c>
      <c r="R68" s="33">
        <v>2464.6</v>
      </c>
    </row>
    <row r="69" spans="1:18">
      <c r="A69" s="34" t="s">
        <v>96</v>
      </c>
      <c r="B69" s="33" t="s">
        <v>97</v>
      </c>
      <c r="C69" s="21">
        <v>2903.4</v>
      </c>
      <c r="D69" s="33">
        <v>2903.4</v>
      </c>
      <c r="E69" s="33">
        <v>2903.4</v>
      </c>
      <c r="F69" s="33">
        <v>-108.16</v>
      </c>
      <c r="G69" s="33">
        <v>0</v>
      </c>
      <c r="H69" s="33">
        <v>180.75</v>
      </c>
      <c r="I69" s="33">
        <v>138.1</v>
      </c>
      <c r="J69" s="33">
        <v>0</v>
      </c>
      <c r="K69" s="33">
        <v>0</v>
      </c>
      <c r="L69" s="33">
        <v>-0.1</v>
      </c>
      <c r="M69" s="33">
        <v>0</v>
      </c>
      <c r="N69" s="33">
        <v>0</v>
      </c>
      <c r="O69" s="33">
        <v>0</v>
      </c>
      <c r="P69" s="33">
        <v>0</v>
      </c>
      <c r="Q69" s="33">
        <v>138</v>
      </c>
      <c r="R69" s="33">
        <v>2765.4</v>
      </c>
    </row>
    <row r="70" spans="1:18">
      <c r="A70" s="34" t="s">
        <v>98</v>
      </c>
      <c r="B70" s="33" t="s">
        <v>99</v>
      </c>
      <c r="C70" s="21">
        <v>3003</v>
      </c>
      <c r="D70" s="33">
        <v>3003</v>
      </c>
      <c r="E70" s="33">
        <v>3003</v>
      </c>
      <c r="F70" s="33">
        <v>0</v>
      </c>
      <c r="G70" s="33">
        <v>0</v>
      </c>
      <c r="H70" s="33">
        <v>191.59</v>
      </c>
      <c r="I70" s="33">
        <v>279.47000000000003</v>
      </c>
      <c r="J70" s="33">
        <v>0</v>
      </c>
      <c r="K70" s="33">
        <v>0</v>
      </c>
      <c r="L70" s="33">
        <v>-0.05</v>
      </c>
      <c r="M70" s="33">
        <v>145.38</v>
      </c>
      <c r="N70" s="33">
        <v>-145.38</v>
      </c>
      <c r="O70" s="33">
        <v>145.38</v>
      </c>
      <c r="P70" s="33">
        <v>0</v>
      </c>
      <c r="Q70" s="33">
        <v>424.8</v>
      </c>
      <c r="R70" s="33">
        <v>2578.1999999999998</v>
      </c>
    </row>
    <row r="71" spans="1:18" s="7" customFormat="1">
      <c r="A71" s="16" t="s">
        <v>23</v>
      </c>
      <c r="C71" s="35" t="s">
        <v>24</v>
      </c>
      <c r="D71" s="35" t="s">
        <v>24</v>
      </c>
      <c r="E71" s="35" t="s">
        <v>24</v>
      </c>
      <c r="F71" s="35" t="s">
        <v>24</v>
      </c>
      <c r="G71" s="35" t="s">
        <v>24</v>
      </c>
      <c r="H71" s="35" t="s">
        <v>24</v>
      </c>
      <c r="I71" s="35" t="s">
        <v>24</v>
      </c>
      <c r="J71" s="35" t="s">
        <v>24</v>
      </c>
      <c r="K71" s="35" t="s">
        <v>24</v>
      </c>
      <c r="L71" s="35" t="s">
        <v>24</v>
      </c>
      <c r="M71" s="35" t="s">
        <v>24</v>
      </c>
      <c r="N71" s="35" t="s">
        <v>24</v>
      </c>
      <c r="O71" s="35" t="s">
        <v>24</v>
      </c>
      <c r="P71" s="35" t="s">
        <v>24</v>
      </c>
      <c r="Q71" s="35" t="s">
        <v>24</v>
      </c>
      <c r="R71" s="35" t="s">
        <v>24</v>
      </c>
    </row>
    <row r="72" spans="1:18">
      <c r="C72" s="36">
        <f>SUM(C68:C71)</f>
        <v>8499.4500000000007</v>
      </c>
      <c r="D72" s="36">
        <f t="shared" ref="D72:R72" si="5">SUM(D68:D71)</f>
        <v>8499.4500000000007</v>
      </c>
      <c r="E72" s="36">
        <f t="shared" si="5"/>
        <v>8499.4500000000007</v>
      </c>
      <c r="F72" s="36">
        <f t="shared" si="5"/>
        <v>-201.39999999999998</v>
      </c>
      <c r="G72" s="36">
        <f t="shared" si="5"/>
        <v>0</v>
      </c>
      <c r="H72" s="36">
        <f t="shared" si="5"/>
        <v>524.05000000000007</v>
      </c>
      <c r="I72" s="36">
        <f t="shared" si="5"/>
        <v>537.49</v>
      </c>
      <c r="J72" s="36">
        <f t="shared" si="5"/>
        <v>0</v>
      </c>
      <c r="K72" s="36">
        <f t="shared" si="5"/>
        <v>8.59</v>
      </c>
      <c r="L72" s="36">
        <f t="shared" si="5"/>
        <v>-0.21000000000000002</v>
      </c>
      <c r="M72" s="36">
        <f t="shared" si="5"/>
        <v>145.38</v>
      </c>
      <c r="N72" s="36">
        <f t="shared" si="5"/>
        <v>-145.38</v>
      </c>
      <c r="O72" s="36">
        <f t="shared" si="5"/>
        <v>145.38</v>
      </c>
      <c r="P72" s="36">
        <f t="shared" si="5"/>
        <v>0</v>
      </c>
      <c r="Q72" s="36">
        <f t="shared" si="5"/>
        <v>691.25</v>
      </c>
      <c r="R72" s="36">
        <f t="shared" si="5"/>
        <v>7808.2</v>
      </c>
    </row>
    <row r="73" spans="1:18">
      <c r="C73" s="28"/>
    </row>
    <row r="74" spans="1:18" ht="15">
      <c r="A74" s="32" t="s">
        <v>100</v>
      </c>
      <c r="B74" s="33"/>
      <c r="C74" s="27"/>
    </row>
    <row r="75" spans="1:18">
      <c r="A75" s="34" t="s">
        <v>101</v>
      </c>
      <c r="B75" s="33" t="s">
        <v>102</v>
      </c>
      <c r="C75" s="21">
        <v>2800.05</v>
      </c>
      <c r="D75" s="33">
        <v>2800.05</v>
      </c>
      <c r="E75" s="33">
        <v>2800.05</v>
      </c>
      <c r="F75" s="33">
        <v>-145.38</v>
      </c>
      <c r="G75" s="33">
        <v>0</v>
      </c>
      <c r="H75" s="33">
        <v>169.51</v>
      </c>
      <c r="I75" s="33">
        <v>24.13</v>
      </c>
      <c r="J75" s="33">
        <v>0</v>
      </c>
      <c r="K75" s="33">
        <v>0</v>
      </c>
      <c r="L75" s="33">
        <v>0.12</v>
      </c>
      <c r="M75" s="33">
        <v>0</v>
      </c>
      <c r="N75" s="33">
        <v>0</v>
      </c>
      <c r="O75" s="33">
        <v>0</v>
      </c>
      <c r="P75" s="33">
        <v>0</v>
      </c>
      <c r="Q75" s="33">
        <v>24.25</v>
      </c>
      <c r="R75" s="33">
        <v>2775.8</v>
      </c>
    </row>
    <row r="76" spans="1:18">
      <c r="A76" s="34" t="s">
        <v>103</v>
      </c>
      <c r="B76" s="33" t="s">
        <v>104</v>
      </c>
      <c r="C76" s="21">
        <v>2593.0500000000002</v>
      </c>
      <c r="D76" s="33">
        <v>2593.0500000000002</v>
      </c>
      <c r="E76" s="33">
        <v>2593.0500000000002</v>
      </c>
      <c r="F76" s="33">
        <v>-134.33000000000001</v>
      </c>
      <c r="G76" s="33">
        <v>0</v>
      </c>
      <c r="H76" s="33">
        <v>151.71</v>
      </c>
      <c r="I76" s="33">
        <v>23.07</v>
      </c>
      <c r="J76" s="33">
        <v>0</v>
      </c>
      <c r="K76" s="33">
        <v>8.59</v>
      </c>
      <c r="L76" s="33">
        <v>-0.01</v>
      </c>
      <c r="M76" s="33">
        <v>0</v>
      </c>
      <c r="N76" s="33">
        <v>0</v>
      </c>
      <c r="O76" s="33">
        <v>0</v>
      </c>
      <c r="P76" s="33">
        <v>0</v>
      </c>
      <c r="Q76" s="33">
        <v>31.65</v>
      </c>
      <c r="R76" s="33">
        <v>2561.4</v>
      </c>
    </row>
    <row r="77" spans="1:18">
      <c r="A77" s="34" t="s">
        <v>105</v>
      </c>
      <c r="B77" s="33" t="s">
        <v>106</v>
      </c>
      <c r="C77" s="21">
        <v>2593.0500000000002</v>
      </c>
      <c r="D77" s="33">
        <v>2593.0500000000002</v>
      </c>
      <c r="E77" s="33">
        <v>2593.0500000000002</v>
      </c>
      <c r="F77" s="33">
        <v>-134.33000000000001</v>
      </c>
      <c r="G77" s="33">
        <v>0</v>
      </c>
      <c r="H77" s="33">
        <v>151.71</v>
      </c>
      <c r="I77" s="33">
        <v>23.07</v>
      </c>
      <c r="J77" s="33">
        <v>0</v>
      </c>
      <c r="K77" s="33">
        <v>8.59</v>
      </c>
      <c r="L77" s="33">
        <v>-0.01</v>
      </c>
      <c r="M77" s="33">
        <v>0</v>
      </c>
      <c r="N77" s="33">
        <v>0</v>
      </c>
      <c r="O77" s="33">
        <v>0</v>
      </c>
      <c r="P77" s="33">
        <v>0</v>
      </c>
      <c r="Q77" s="33">
        <v>31.65</v>
      </c>
      <c r="R77" s="33">
        <v>2561.4</v>
      </c>
    </row>
    <row r="78" spans="1:18">
      <c r="A78" s="34" t="s">
        <v>107</v>
      </c>
      <c r="B78" s="33" t="s">
        <v>108</v>
      </c>
      <c r="C78" s="21">
        <v>2593.0500000000002</v>
      </c>
      <c r="D78" s="33">
        <v>2593.0500000000002</v>
      </c>
      <c r="E78" s="33">
        <v>2593.0500000000002</v>
      </c>
      <c r="F78" s="33">
        <v>-93.24</v>
      </c>
      <c r="G78" s="33">
        <v>0</v>
      </c>
      <c r="H78" s="33">
        <v>151.71</v>
      </c>
      <c r="I78" s="33">
        <v>119.92</v>
      </c>
      <c r="J78" s="33">
        <v>0</v>
      </c>
      <c r="K78" s="33">
        <v>8.59</v>
      </c>
      <c r="L78" s="33">
        <v>-0.06</v>
      </c>
      <c r="M78" s="33">
        <v>0</v>
      </c>
      <c r="N78" s="33">
        <v>0</v>
      </c>
      <c r="O78" s="33">
        <v>0</v>
      </c>
      <c r="P78" s="33">
        <v>0</v>
      </c>
      <c r="Q78" s="33">
        <v>128.44999999999999</v>
      </c>
      <c r="R78" s="33">
        <v>2464.6</v>
      </c>
    </row>
    <row r="79" spans="1:18">
      <c r="A79" s="34" t="s">
        <v>109</v>
      </c>
      <c r="B79" s="33" t="s">
        <v>110</v>
      </c>
      <c r="C79" s="21">
        <v>2593.0500000000002</v>
      </c>
      <c r="D79" s="33">
        <v>2593.0500000000002</v>
      </c>
      <c r="E79" s="33">
        <v>2593.0500000000002</v>
      </c>
      <c r="F79" s="33">
        <v>-160.30000000000001</v>
      </c>
      <c r="G79" s="33">
        <v>-8.59</v>
      </c>
      <c r="H79" s="33">
        <v>151.71</v>
      </c>
      <c r="I79" s="33">
        <v>0</v>
      </c>
      <c r="J79" s="33">
        <v>0</v>
      </c>
      <c r="K79" s="33">
        <v>0</v>
      </c>
      <c r="L79" s="33">
        <v>0.04</v>
      </c>
      <c r="M79" s="33">
        <v>0</v>
      </c>
      <c r="N79" s="33">
        <v>0</v>
      </c>
      <c r="O79" s="33">
        <v>0</v>
      </c>
      <c r="P79" s="33">
        <v>0</v>
      </c>
      <c r="Q79" s="33">
        <v>-8.5500000000000007</v>
      </c>
      <c r="R79" s="33">
        <v>2601.6</v>
      </c>
    </row>
    <row r="80" spans="1:18" s="7" customFormat="1">
      <c r="A80" s="16" t="s">
        <v>23</v>
      </c>
      <c r="C80" s="35" t="s">
        <v>24</v>
      </c>
      <c r="D80" s="35" t="s">
        <v>24</v>
      </c>
      <c r="E80" s="35" t="s">
        <v>24</v>
      </c>
      <c r="F80" s="35" t="s">
        <v>24</v>
      </c>
      <c r="G80" s="35" t="s">
        <v>24</v>
      </c>
      <c r="H80" s="35" t="s">
        <v>24</v>
      </c>
      <c r="I80" s="35" t="s">
        <v>24</v>
      </c>
      <c r="J80" s="35" t="s">
        <v>24</v>
      </c>
      <c r="K80" s="35" t="s">
        <v>24</v>
      </c>
      <c r="L80" s="35" t="s">
        <v>24</v>
      </c>
      <c r="M80" s="35" t="s">
        <v>24</v>
      </c>
      <c r="N80" s="35" t="s">
        <v>24</v>
      </c>
      <c r="O80" s="35" t="s">
        <v>24</v>
      </c>
      <c r="P80" s="35" t="s">
        <v>24</v>
      </c>
      <c r="Q80" s="35" t="s">
        <v>24</v>
      </c>
      <c r="R80" s="35" t="s">
        <v>24</v>
      </c>
    </row>
    <row r="81" spans="1:18">
      <c r="C81" s="36">
        <f>SUM(C75:C80)</f>
        <v>13172.25</v>
      </c>
      <c r="D81" s="36">
        <f t="shared" ref="D81:R81" si="6">SUM(D75:D80)</f>
        <v>13172.25</v>
      </c>
      <c r="E81" s="36">
        <f t="shared" si="6"/>
        <v>13172.25</v>
      </c>
      <c r="F81" s="36">
        <f t="shared" si="6"/>
        <v>-667.58000000000015</v>
      </c>
      <c r="G81" s="36">
        <f t="shared" si="6"/>
        <v>-8.59</v>
      </c>
      <c r="H81" s="36">
        <f t="shared" si="6"/>
        <v>776.35000000000014</v>
      </c>
      <c r="I81" s="36">
        <f t="shared" si="6"/>
        <v>190.19</v>
      </c>
      <c r="J81" s="36">
        <f t="shared" si="6"/>
        <v>0</v>
      </c>
      <c r="K81" s="36">
        <f t="shared" si="6"/>
        <v>25.77</v>
      </c>
      <c r="L81" s="36">
        <f t="shared" si="6"/>
        <v>8.0000000000000016E-2</v>
      </c>
      <c r="M81" s="36">
        <f t="shared" si="6"/>
        <v>0</v>
      </c>
      <c r="N81" s="36">
        <f t="shared" si="6"/>
        <v>0</v>
      </c>
      <c r="O81" s="36">
        <f t="shared" si="6"/>
        <v>0</v>
      </c>
      <c r="P81" s="36">
        <f t="shared" si="6"/>
        <v>0</v>
      </c>
      <c r="Q81" s="36">
        <f t="shared" si="6"/>
        <v>207.45</v>
      </c>
      <c r="R81" s="36">
        <f t="shared" si="6"/>
        <v>12964.800000000001</v>
      </c>
    </row>
    <row r="82" spans="1:18">
      <c r="C82" s="28"/>
    </row>
    <row r="83" spans="1:18" ht="15">
      <c r="A83" s="32" t="s">
        <v>111</v>
      </c>
      <c r="B83" s="33"/>
      <c r="C83" s="27"/>
    </row>
    <row r="84" spans="1:18">
      <c r="A84" s="34" t="s">
        <v>112</v>
      </c>
      <c r="B84" s="33" t="s">
        <v>113</v>
      </c>
      <c r="C84" s="21">
        <v>2593.0500000000002</v>
      </c>
      <c r="D84" s="33">
        <v>2593.0500000000002</v>
      </c>
      <c r="E84" s="33">
        <v>2593.0500000000002</v>
      </c>
      <c r="F84" s="33">
        <v>-93.24</v>
      </c>
      <c r="G84" s="33">
        <v>0</v>
      </c>
      <c r="H84" s="33">
        <v>151.71</v>
      </c>
      <c r="I84" s="33">
        <v>119.92</v>
      </c>
      <c r="J84" s="33">
        <v>0</v>
      </c>
      <c r="K84" s="33">
        <v>8.59</v>
      </c>
      <c r="L84" s="33">
        <v>0.14000000000000001</v>
      </c>
      <c r="M84" s="33">
        <v>0</v>
      </c>
      <c r="N84" s="33">
        <v>0</v>
      </c>
      <c r="O84" s="33">
        <v>0</v>
      </c>
      <c r="P84" s="33">
        <v>0</v>
      </c>
      <c r="Q84" s="33">
        <v>128.65</v>
      </c>
      <c r="R84" s="33">
        <v>2464.4</v>
      </c>
    </row>
    <row r="85" spans="1:18">
      <c r="A85" s="34" t="s">
        <v>114</v>
      </c>
      <c r="B85" s="33" t="s">
        <v>115</v>
      </c>
      <c r="C85" s="21">
        <v>2593.0500000000002</v>
      </c>
      <c r="D85" s="33">
        <v>2593.0500000000002</v>
      </c>
      <c r="E85" s="33">
        <v>2593.0500000000002</v>
      </c>
      <c r="F85" s="33">
        <v>-160.30000000000001</v>
      </c>
      <c r="G85" s="33">
        <v>-8.59</v>
      </c>
      <c r="H85" s="33">
        <v>151.71</v>
      </c>
      <c r="I85" s="33">
        <v>0</v>
      </c>
      <c r="J85" s="33">
        <v>0</v>
      </c>
      <c r="K85" s="33">
        <v>0</v>
      </c>
      <c r="L85" s="33">
        <v>0.04</v>
      </c>
      <c r="M85" s="33">
        <v>0</v>
      </c>
      <c r="N85" s="33">
        <v>0</v>
      </c>
      <c r="O85" s="33">
        <v>0</v>
      </c>
      <c r="P85" s="33">
        <v>0</v>
      </c>
      <c r="Q85" s="33">
        <v>-8.5500000000000007</v>
      </c>
      <c r="R85" s="33">
        <v>2601.6</v>
      </c>
    </row>
    <row r="86" spans="1:18">
      <c r="A86" s="34" t="s">
        <v>116</v>
      </c>
      <c r="B86" s="33" t="s">
        <v>117</v>
      </c>
      <c r="C86" s="21">
        <v>2593.0500000000002</v>
      </c>
      <c r="D86" s="33">
        <v>2593.0500000000002</v>
      </c>
      <c r="E86" s="33">
        <v>2593.0500000000002</v>
      </c>
      <c r="F86" s="33">
        <v>-160.30000000000001</v>
      </c>
      <c r="G86" s="33">
        <v>-8.59</v>
      </c>
      <c r="H86" s="33">
        <v>151.71</v>
      </c>
      <c r="I86" s="33">
        <v>0</v>
      </c>
      <c r="J86" s="33">
        <v>0</v>
      </c>
      <c r="K86" s="33">
        <v>0</v>
      </c>
      <c r="L86" s="33">
        <v>0.04</v>
      </c>
      <c r="M86" s="33">
        <v>0</v>
      </c>
      <c r="N86" s="33">
        <v>0</v>
      </c>
      <c r="O86" s="33">
        <v>0</v>
      </c>
      <c r="P86" s="33">
        <v>0</v>
      </c>
      <c r="Q86" s="33">
        <v>-8.5500000000000007</v>
      </c>
      <c r="R86" s="33">
        <v>2601.6</v>
      </c>
    </row>
    <row r="87" spans="1:18" s="7" customFormat="1">
      <c r="A87" s="16" t="s">
        <v>23</v>
      </c>
      <c r="C87" s="35" t="s">
        <v>24</v>
      </c>
      <c r="D87" s="35" t="s">
        <v>24</v>
      </c>
      <c r="E87" s="35" t="s">
        <v>24</v>
      </c>
      <c r="F87" s="35" t="s">
        <v>24</v>
      </c>
      <c r="G87" s="35" t="s">
        <v>24</v>
      </c>
      <c r="H87" s="35" t="s">
        <v>24</v>
      </c>
      <c r="I87" s="35" t="s">
        <v>24</v>
      </c>
      <c r="J87" s="35" t="s">
        <v>24</v>
      </c>
      <c r="K87" s="35" t="s">
        <v>24</v>
      </c>
      <c r="L87" s="35" t="s">
        <v>24</v>
      </c>
      <c r="M87" s="35" t="s">
        <v>24</v>
      </c>
      <c r="N87" s="35" t="s">
        <v>24</v>
      </c>
      <c r="O87" s="35" t="s">
        <v>24</v>
      </c>
      <c r="P87" s="35" t="s">
        <v>24</v>
      </c>
      <c r="Q87" s="35" t="s">
        <v>24</v>
      </c>
      <c r="R87" s="35" t="s">
        <v>24</v>
      </c>
    </row>
    <row r="88" spans="1:18">
      <c r="C88" s="36">
        <f>SUM(C84:C87)</f>
        <v>7779.1500000000005</v>
      </c>
      <c r="D88" s="36">
        <f t="shared" ref="D88:R88" si="7">SUM(D84:D87)</f>
        <v>7779.1500000000005</v>
      </c>
      <c r="E88" s="36">
        <f t="shared" si="7"/>
        <v>7779.1500000000005</v>
      </c>
      <c r="F88" s="36">
        <f t="shared" si="7"/>
        <v>-413.84000000000003</v>
      </c>
      <c r="G88" s="36">
        <f t="shared" si="7"/>
        <v>-17.18</v>
      </c>
      <c r="H88" s="36">
        <f t="shared" si="7"/>
        <v>455.13</v>
      </c>
      <c r="I88" s="36">
        <f t="shared" si="7"/>
        <v>119.92</v>
      </c>
      <c r="J88" s="36">
        <f t="shared" si="7"/>
        <v>0</v>
      </c>
      <c r="K88" s="36">
        <f t="shared" si="7"/>
        <v>8.59</v>
      </c>
      <c r="L88" s="36">
        <f t="shared" si="7"/>
        <v>0.22000000000000003</v>
      </c>
      <c r="M88" s="36">
        <f t="shared" si="7"/>
        <v>0</v>
      </c>
      <c r="N88" s="36">
        <f t="shared" si="7"/>
        <v>0</v>
      </c>
      <c r="O88" s="36">
        <f t="shared" si="7"/>
        <v>0</v>
      </c>
      <c r="P88" s="36">
        <f t="shared" si="7"/>
        <v>0</v>
      </c>
      <c r="Q88" s="36">
        <f t="shared" si="7"/>
        <v>111.55000000000001</v>
      </c>
      <c r="R88" s="36">
        <f t="shared" si="7"/>
        <v>7667.6</v>
      </c>
    </row>
    <row r="89" spans="1:18">
      <c r="C89" s="28"/>
    </row>
    <row r="90" spans="1:18" ht="15">
      <c r="A90" s="32" t="s">
        <v>118</v>
      </c>
      <c r="B90" s="33"/>
      <c r="C90" s="27"/>
    </row>
    <row r="91" spans="1:18">
      <c r="A91" s="34" t="s">
        <v>119</v>
      </c>
      <c r="B91" s="33" t="s">
        <v>120</v>
      </c>
      <c r="C91" s="21">
        <v>2593.0500000000002</v>
      </c>
      <c r="D91" s="33">
        <v>2593.0500000000002</v>
      </c>
      <c r="E91" s="33">
        <v>2593.0500000000002</v>
      </c>
      <c r="F91" s="33">
        <v>-93.24</v>
      </c>
      <c r="G91" s="33">
        <v>0</v>
      </c>
      <c r="H91" s="33">
        <v>151.71</v>
      </c>
      <c r="I91" s="33">
        <v>119.77</v>
      </c>
      <c r="J91" s="33">
        <v>0</v>
      </c>
      <c r="K91" s="33">
        <v>8.59</v>
      </c>
      <c r="L91" s="33">
        <v>-0.11</v>
      </c>
      <c r="M91" s="33">
        <v>0</v>
      </c>
      <c r="N91" s="33">
        <v>0</v>
      </c>
      <c r="O91" s="33">
        <v>0</v>
      </c>
      <c r="P91" s="33">
        <v>0</v>
      </c>
      <c r="Q91" s="33">
        <v>128.25</v>
      </c>
      <c r="R91" s="33">
        <v>2464.8000000000002</v>
      </c>
    </row>
    <row r="92" spans="1:18">
      <c r="A92" s="34" t="s">
        <v>121</v>
      </c>
      <c r="B92" s="33" t="s">
        <v>122</v>
      </c>
      <c r="C92" s="21">
        <v>2000.1</v>
      </c>
      <c r="D92" s="33">
        <v>2000.1</v>
      </c>
      <c r="E92" s="33">
        <v>2000.1</v>
      </c>
      <c r="F92" s="33">
        <v>-165.52</v>
      </c>
      <c r="G92" s="33">
        <v>-7.46</v>
      </c>
      <c r="H92" s="33">
        <v>113.76</v>
      </c>
      <c r="I92" s="33">
        <v>0</v>
      </c>
      <c r="J92" s="33">
        <v>0</v>
      </c>
      <c r="K92" s="33">
        <v>0</v>
      </c>
      <c r="L92" s="33">
        <v>-0.04</v>
      </c>
      <c r="M92" s="33">
        <v>0</v>
      </c>
      <c r="N92" s="33">
        <v>0</v>
      </c>
      <c r="O92" s="33">
        <v>0</v>
      </c>
      <c r="P92" s="33">
        <v>0</v>
      </c>
      <c r="Q92" s="33">
        <v>-7.5</v>
      </c>
      <c r="R92" s="33">
        <v>2007.6</v>
      </c>
    </row>
    <row r="93" spans="1:18">
      <c r="A93" s="34" t="s">
        <v>123</v>
      </c>
      <c r="B93" s="33" t="s">
        <v>124</v>
      </c>
      <c r="C93" s="21">
        <v>4500</v>
      </c>
      <c r="D93" s="33">
        <v>4500</v>
      </c>
      <c r="E93" s="33">
        <v>4500</v>
      </c>
      <c r="F93" s="33">
        <v>0</v>
      </c>
      <c r="G93" s="33">
        <v>0</v>
      </c>
      <c r="H93" s="33">
        <v>354.46</v>
      </c>
      <c r="I93" s="33">
        <v>549.21</v>
      </c>
      <c r="J93" s="33">
        <v>0</v>
      </c>
      <c r="K93" s="33">
        <v>0</v>
      </c>
      <c r="L93" s="33">
        <v>-0.01</v>
      </c>
      <c r="M93" s="33">
        <v>0</v>
      </c>
      <c r="N93" s="33">
        <v>0</v>
      </c>
      <c r="O93" s="33">
        <v>0</v>
      </c>
      <c r="P93" s="33">
        <v>0</v>
      </c>
      <c r="Q93" s="33">
        <v>549.20000000000005</v>
      </c>
      <c r="R93" s="33">
        <v>3950.8</v>
      </c>
    </row>
    <row r="94" spans="1:18">
      <c r="A94" s="34" t="s">
        <v>125</v>
      </c>
      <c r="B94" s="33" t="s">
        <v>126</v>
      </c>
      <c r="C94" s="21">
        <v>2903.4</v>
      </c>
      <c r="D94" s="33">
        <v>2903.4</v>
      </c>
      <c r="E94" s="33">
        <v>2903.4</v>
      </c>
      <c r="F94" s="33">
        <v>-72.23</v>
      </c>
      <c r="G94" s="33">
        <v>0</v>
      </c>
      <c r="H94" s="33">
        <v>180.75</v>
      </c>
      <c r="I94" s="33">
        <v>194.15</v>
      </c>
      <c r="J94" s="33">
        <v>0</v>
      </c>
      <c r="K94" s="33">
        <v>0</v>
      </c>
      <c r="L94" s="33">
        <v>0.05</v>
      </c>
      <c r="M94" s="33">
        <v>0</v>
      </c>
      <c r="N94" s="33">
        <v>0</v>
      </c>
      <c r="O94" s="33">
        <v>0</v>
      </c>
      <c r="P94" s="33">
        <v>0</v>
      </c>
      <c r="Q94" s="33">
        <v>194.2</v>
      </c>
      <c r="R94" s="33">
        <v>2709.2</v>
      </c>
    </row>
    <row r="95" spans="1:18">
      <c r="A95" s="34" t="s">
        <v>127</v>
      </c>
      <c r="B95" s="33" t="s">
        <v>128</v>
      </c>
      <c r="C95" s="21">
        <v>2593.0500000000002</v>
      </c>
      <c r="D95" s="33">
        <v>2593.0500000000002</v>
      </c>
      <c r="E95" s="33">
        <v>2593.0500000000002</v>
      </c>
      <c r="F95" s="33">
        <v>-93.24</v>
      </c>
      <c r="G95" s="33">
        <v>0</v>
      </c>
      <c r="H95" s="33">
        <v>151.71</v>
      </c>
      <c r="I95" s="33">
        <v>118.28</v>
      </c>
      <c r="J95" s="33">
        <v>0</v>
      </c>
      <c r="K95" s="33">
        <v>8.59</v>
      </c>
      <c r="L95" s="33">
        <v>-0.02</v>
      </c>
      <c r="M95" s="33">
        <v>0</v>
      </c>
      <c r="N95" s="33">
        <v>0</v>
      </c>
      <c r="O95" s="33">
        <v>0</v>
      </c>
      <c r="P95" s="33">
        <v>0</v>
      </c>
      <c r="Q95" s="33">
        <v>126.85</v>
      </c>
      <c r="R95" s="33">
        <v>2466.1999999999998</v>
      </c>
    </row>
    <row r="96" spans="1:18">
      <c r="A96" s="34" t="s">
        <v>129</v>
      </c>
      <c r="B96" s="33" t="s">
        <v>130</v>
      </c>
      <c r="C96" s="21">
        <v>3000</v>
      </c>
      <c r="D96" s="33">
        <v>3000</v>
      </c>
      <c r="E96" s="33">
        <v>3000</v>
      </c>
      <c r="F96" s="33">
        <v>-145.38</v>
      </c>
      <c r="G96" s="33">
        <v>0</v>
      </c>
      <c r="H96" s="33">
        <v>191.26</v>
      </c>
      <c r="I96" s="33">
        <v>45.89</v>
      </c>
      <c r="J96" s="33">
        <v>0</v>
      </c>
      <c r="K96" s="33">
        <v>0</v>
      </c>
      <c r="L96" s="33">
        <v>-0.09</v>
      </c>
      <c r="M96" s="33">
        <v>0</v>
      </c>
      <c r="N96" s="33">
        <v>0</v>
      </c>
      <c r="O96" s="33">
        <v>0</v>
      </c>
      <c r="P96" s="33">
        <v>0</v>
      </c>
      <c r="Q96" s="33">
        <v>45.8</v>
      </c>
      <c r="R96" s="33">
        <v>2954.2</v>
      </c>
    </row>
    <row r="97" spans="1:18">
      <c r="A97" s="34" t="s">
        <v>131</v>
      </c>
      <c r="B97" s="33" t="s">
        <v>132</v>
      </c>
      <c r="C97" s="21">
        <v>4500</v>
      </c>
      <c r="D97" s="33">
        <v>4500</v>
      </c>
      <c r="E97" s="33">
        <v>4500</v>
      </c>
      <c r="F97" s="33">
        <v>0</v>
      </c>
      <c r="G97" s="33">
        <v>0</v>
      </c>
      <c r="H97" s="33">
        <v>354.46</v>
      </c>
      <c r="I97" s="33">
        <v>354.46</v>
      </c>
      <c r="J97" s="33">
        <v>0</v>
      </c>
      <c r="K97" s="33">
        <v>0</v>
      </c>
      <c r="L97" s="33">
        <v>-0.06</v>
      </c>
      <c r="M97" s="33">
        <v>0</v>
      </c>
      <c r="N97" s="33">
        <v>0</v>
      </c>
      <c r="O97" s="33">
        <v>0</v>
      </c>
      <c r="P97" s="33">
        <v>0</v>
      </c>
      <c r="Q97" s="33">
        <v>354.4</v>
      </c>
      <c r="R97" s="33">
        <v>4145.6000000000004</v>
      </c>
    </row>
    <row r="98" spans="1:18">
      <c r="A98" s="34" t="s">
        <v>133</v>
      </c>
      <c r="B98" s="33" t="s">
        <v>134</v>
      </c>
      <c r="C98" s="21">
        <v>3000</v>
      </c>
      <c r="D98" s="33">
        <v>3000</v>
      </c>
      <c r="E98" s="33">
        <v>3000</v>
      </c>
      <c r="F98" s="33">
        <v>0</v>
      </c>
      <c r="G98" s="33">
        <v>0</v>
      </c>
      <c r="H98" s="33">
        <v>191.26</v>
      </c>
      <c r="I98" s="33">
        <v>278.89999999999998</v>
      </c>
      <c r="J98" s="33">
        <v>0</v>
      </c>
      <c r="K98" s="33">
        <v>0</v>
      </c>
      <c r="L98" s="33">
        <v>-0.08</v>
      </c>
      <c r="M98" s="33">
        <v>145.38</v>
      </c>
      <c r="N98" s="33">
        <v>-145.38</v>
      </c>
      <c r="O98" s="33">
        <v>145.38</v>
      </c>
      <c r="P98" s="33">
        <v>0</v>
      </c>
      <c r="Q98" s="33">
        <v>424.2</v>
      </c>
      <c r="R98" s="33">
        <v>2575.8000000000002</v>
      </c>
    </row>
    <row r="99" spans="1:18">
      <c r="A99" s="34" t="s">
        <v>135</v>
      </c>
      <c r="B99" s="33" t="s">
        <v>136</v>
      </c>
      <c r="C99" s="21">
        <v>2593.0500000000002</v>
      </c>
      <c r="D99" s="33">
        <v>2593.0500000000002</v>
      </c>
      <c r="E99" s="33">
        <v>2593.0500000000002</v>
      </c>
      <c r="F99" s="33">
        <v>-134.33000000000001</v>
      </c>
      <c r="G99" s="33">
        <v>0</v>
      </c>
      <c r="H99" s="33">
        <v>151.71</v>
      </c>
      <c r="I99" s="33">
        <v>51.79</v>
      </c>
      <c r="J99" s="33">
        <v>0</v>
      </c>
      <c r="K99" s="33">
        <v>8.59</v>
      </c>
      <c r="L99" s="33">
        <v>7.0000000000000007E-2</v>
      </c>
      <c r="M99" s="33">
        <v>0</v>
      </c>
      <c r="N99" s="33">
        <v>0</v>
      </c>
      <c r="O99" s="33">
        <v>0</v>
      </c>
      <c r="P99" s="33">
        <v>0</v>
      </c>
      <c r="Q99" s="33">
        <v>60.45</v>
      </c>
      <c r="R99" s="33">
        <v>2532.6</v>
      </c>
    </row>
    <row r="100" spans="1:18">
      <c r="A100" s="34" t="s">
        <v>137</v>
      </c>
      <c r="B100" s="33" t="s">
        <v>138</v>
      </c>
      <c r="C100" s="21">
        <v>5420.55</v>
      </c>
      <c r="D100" s="33">
        <v>5420.55</v>
      </c>
      <c r="E100" s="33">
        <v>5420.55</v>
      </c>
      <c r="F100" s="33">
        <v>0</v>
      </c>
      <c r="G100" s="33">
        <v>0</v>
      </c>
      <c r="H100" s="33">
        <v>489.21</v>
      </c>
      <c r="I100" s="33">
        <v>768.21</v>
      </c>
      <c r="J100" s="33">
        <v>0</v>
      </c>
      <c r="K100" s="33">
        <v>0</v>
      </c>
      <c r="L100" s="33">
        <v>0.14000000000000001</v>
      </c>
      <c r="M100" s="33">
        <v>0</v>
      </c>
      <c r="N100" s="33">
        <v>0</v>
      </c>
      <c r="O100" s="33">
        <v>0</v>
      </c>
      <c r="P100" s="33">
        <v>0</v>
      </c>
      <c r="Q100" s="33">
        <v>768.35</v>
      </c>
      <c r="R100" s="33">
        <v>4652.2</v>
      </c>
    </row>
    <row r="101" spans="1:18" s="7" customFormat="1">
      <c r="A101" s="16" t="s">
        <v>23</v>
      </c>
      <c r="C101" s="35" t="s">
        <v>24</v>
      </c>
      <c r="D101" s="35" t="s">
        <v>24</v>
      </c>
      <c r="E101" s="35" t="s">
        <v>24</v>
      </c>
      <c r="F101" s="35" t="s">
        <v>24</v>
      </c>
      <c r="G101" s="35" t="s">
        <v>24</v>
      </c>
      <c r="H101" s="35" t="s">
        <v>24</v>
      </c>
      <c r="I101" s="35" t="s">
        <v>24</v>
      </c>
      <c r="J101" s="35" t="s">
        <v>24</v>
      </c>
      <c r="K101" s="35" t="s">
        <v>24</v>
      </c>
      <c r="L101" s="35" t="s">
        <v>24</v>
      </c>
      <c r="M101" s="35" t="s">
        <v>24</v>
      </c>
      <c r="N101" s="35" t="s">
        <v>24</v>
      </c>
      <c r="O101" s="35" t="s">
        <v>24</v>
      </c>
      <c r="P101" s="35" t="s">
        <v>24</v>
      </c>
      <c r="Q101" s="35" t="s">
        <v>24</v>
      </c>
      <c r="R101" s="35" t="s">
        <v>24</v>
      </c>
    </row>
    <row r="102" spans="1:18">
      <c r="C102" s="36">
        <f>SUM(C91:C101)</f>
        <v>33103.199999999997</v>
      </c>
      <c r="D102" s="36">
        <f t="shared" ref="D102:R102" si="8">SUM(D91:D101)</f>
        <v>33103.199999999997</v>
      </c>
      <c r="E102" s="36">
        <f t="shared" si="8"/>
        <v>33103.199999999997</v>
      </c>
      <c r="F102" s="36">
        <f t="shared" si="8"/>
        <v>-703.94</v>
      </c>
      <c r="G102" s="36">
        <f t="shared" si="8"/>
        <v>-7.46</v>
      </c>
      <c r="H102" s="36">
        <f t="shared" si="8"/>
        <v>2330.29</v>
      </c>
      <c r="I102" s="36">
        <f t="shared" si="8"/>
        <v>2480.66</v>
      </c>
      <c r="J102" s="36">
        <f t="shared" si="8"/>
        <v>0</v>
      </c>
      <c r="K102" s="36">
        <f t="shared" si="8"/>
        <v>25.77</v>
      </c>
      <c r="L102" s="36">
        <f t="shared" si="8"/>
        <v>-0.15000000000000002</v>
      </c>
      <c r="M102" s="36">
        <f t="shared" si="8"/>
        <v>145.38</v>
      </c>
      <c r="N102" s="36">
        <f t="shared" si="8"/>
        <v>-145.38</v>
      </c>
      <c r="O102" s="36">
        <f t="shared" si="8"/>
        <v>145.38</v>
      </c>
      <c r="P102" s="36">
        <f t="shared" si="8"/>
        <v>0</v>
      </c>
      <c r="Q102" s="36">
        <f t="shared" si="8"/>
        <v>2644.2000000000003</v>
      </c>
      <c r="R102" s="36">
        <f t="shared" si="8"/>
        <v>30459</v>
      </c>
    </row>
    <row r="103" spans="1:18">
      <c r="C103" s="28"/>
    </row>
    <row r="104" spans="1:18" ht="15">
      <c r="A104" s="32" t="s">
        <v>139</v>
      </c>
      <c r="B104" s="33"/>
      <c r="C104" s="27"/>
    </row>
    <row r="105" spans="1:18">
      <c r="A105" s="34" t="s">
        <v>140</v>
      </c>
      <c r="B105" s="33" t="s">
        <v>141</v>
      </c>
      <c r="C105" s="33">
        <v>2593.0500000000002</v>
      </c>
      <c r="D105" s="33">
        <v>2593.0500000000002</v>
      </c>
      <c r="E105" s="33">
        <v>2593.0500000000002</v>
      </c>
      <c r="F105" s="33">
        <v>-134.33000000000001</v>
      </c>
      <c r="G105" s="33">
        <v>0</v>
      </c>
      <c r="H105" s="33">
        <v>151.71</v>
      </c>
      <c r="I105" s="33">
        <v>31.98</v>
      </c>
      <c r="J105" s="33">
        <v>0</v>
      </c>
      <c r="K105" s="33">
        <v>8.59</v>
      </c>
      <c r="L105" s="33">
        <v>0.08</v>
      </c>
      <c r="M105" s="33">
        <v>0</v>
      </c>
      <c r="N105" s="33">
        <v>0</v>
      </c>
      <c r="O105" s="33">
        <v>0</v>
      </c>
      <c r="P105" s="33">
        <v>0</v>
      </c>
      <c r="Q105" s="33">
        <v>40.65</v>
      </c>
      <c r="R105" s="33">
        <v>2552.4</v>
      </c>
    </row>
    <row r="106" spans="1:18" s="7" customFormat="1">
      <c r="A106" s="16" t="s">
        <v>23</v>
      </c>
      <c r="C106" s="35" t="s">
        <v>24</v>
      </c>
      <c r="D106" s="35" t="s">
        <v>24</v>
      </c>
      <c r="E106" s="35" t="s">
        <v>24</v>
      </c>
      <c r="F106" s="35" t="s">
        <v>24</v>
      </c>
      <c r="G106" s="35" t="s">
        <v>24</v>
      </c>
      <c r="H106" s="35" t="s">
        <v>24</v>
      </c>
      <c r="I106" s="35" t="s">
        <v>24</v>
      </c>
      <c r="J106" s="35" t="s">
        <v>24</v>
      </c>
      <c r="K106" s="35" t="s">
        <v>24</v>
      </c>
      <c r="L106" s="35" t="s">
        <v>24</v>
      </c>
      <c r="M106" s="35" t="s">
        <v>24</v>
      </c>
      <c r="N106" s="35" t="s">
        <v>24</v>
      </c>
      <c r="O106" s="35" t="s">
        <v>24</v>
      </c>
      <c r="P106" s="35" t="s">
        <v>24</v>
      </c>
      <c r="Q106" s="35" t="s">
        <v>24</v>
      </c>
      <c r="R106" s="35" t="s">
        <v>24</v>
      </c>
    </row>
    <row r="107" spans="1:18">
      <c r="C107" s="36">
        <f>SUM(C105:C106)</f>
        <v>2593.0500000000002</v>
      </c>
      <c r="D107" s="36">
        <f t="shared" ref="D107:R107" si="9">SUM(D105:D106)</f>
        <v>2593.0500000000002</v>
      </c>
      <c r="E107" s="36">
        <f t="shared" si="9"/>
        <v>2593.0500000000002</v>
      </c>
      <c r="F107" s="36">
        <f t="shared" si="9"/>
        <v>-134.33000000000001</v>
      </c>
      <c r="G107" s="36">
        <f t="shared" si="9"/>
        <v>0</v>
      </c>
      <c r="H107" s="36">
        <f t="shared" si="9"/>
        <v>151.71</v>
      </c>
      <c r="I107" s="36">
        <f t="shared" si="9"/>
        <v>31.98</v>
      </c>
      <c r="J107" s="36">
        <f t="shared" si="9"/>
        <v>0</v>
      </c>
      <c r="K107" s="36">
        <f t="shared" si="9"/>
        <v>8.59</v>
      </c>
      <c r="L107" s="36">
        <f t="shared" si="9"/>
        <v>0.08</v>
      </c>
      <c r="M107" s="36">
        <f t="shared" si="9"/>
        <v>0</v>
      </c>
      <c r="N107" s="36">
        <f t="shared" si="9"/>
        <v>0</v>
      </c>
      <c r="O107" s="36">
        <f t="shared" si="9"/>
        <v>0</v>
      </c>
      <c r="P107" s="36">
        <f t="shared" si="9"/>
        <v>0</v>
      </c>
      <c r="Q107" s="36">
        <f t="shared" si="9"/>
        <v>40.65</v>
      </c>
      <c r="R107" s="36">
        <f t="shared" si="9"/>
        <v>2552.4</v>
      </c>
    </row>
    <row r="108" spans="1:18">
      <c r="C108" s="28"/>
    </row>
    <row r="109" spans="1:18" ht="15">
      <c r="A109" s="32" t="s">
        <v>142</v>
      </c>
      <c r="B109" s="33"/>
      <c r="C109" s="27"/>
    </row>
    <row r="110" spans="1:18">
      <c r="A110" s="34" t="s">
        <v>143</v>
      </c>
      <c r="B110" s="33" t="s">
        <v>144</v>
      </c>
      <c r="C110" s="21">
        <v>5420.55</v>
      </c>
      <c r="D110" s="33">
        <v>5420.55</v>
      </c>
      <c r="E110" s="33">
        <v>5420.55</v>
      </c>
      <c r="F110" s="33">
        <v>0</v>
      </c>
      <c r="G110" s="33">
        <v>0</v>
      </c>
      <c r="H110" s="33">
        <v>489.21</v>
      </c>
      <c r="I110" s="33">
        <v>792.96</v>
      </c>
      <c r="J110" s="33">
        <v>0</v>
      </c>
      <c r="K110" s="33">
        <v>0</v>
      </c>
      <c r="L110" s="33">
        <v>-0.01</v>
      </c>
      <c r="M110" s="33">
        <v>0</v>
      </c>
      <c r="N110" s="33">
        <v>0</v>
      </c>
      <c r="O110" s="33">
        <v>0</v>
      </c>
      <c r="P110" s="33">
        <v>0</v>
      </c>
      <c r="Q110" s="33">
        <v>792.95</v>
      </c>
      <c r="R110" s="33">
        <v>4627.6000000000004</v>
      </c>
    </row>
    <row r="111" spans="1:18">
      <c r="A111" s="34" t="s">
        <v>145</v>
      </c>
      <c r="B111" s="33" t="s">
        <v>146</v>
      </c>
      <c r="C111" s="21">
        <v>11950.8</v>
      </c>
      <c r="D111" s="33">
        <v>11950.8</v>
      </c>
      <c r="E111" s="33">
        <v>11950.8</v>
      </c>
      <c r="F111" s="33">
        <v>0</v>
      </c>
      <c r="G111" s="33">
        <v>0</v>
      </c>
      <c r="H111" s="33">
        <v>1841.59</v>
      </c>
      <c r="I111" s="33">
        <v>2734.87</v>
      </c>
      <c r="J111" s="33">
        <v>0</v>
      </c>
      <c r="K111" s="33">
        <v>0</v>
      </c>
      <c r="L111" s="33">
        <v>-7.0000000000000007E-2</v>
      </c>
      <c r="M111" s="33">
        <v>0</v>
      </c>
      <c r="N111" s="33">
        <v>0</v>
      </c>
      <c r="O111" s="33">
        <v>0</v>
      </c>
      <c r="P111" s="33">
        <v>0</v>
      </c>
      <c r="Q111" s="33">
        <v>2734.8</v>
      </c>
      <c r="R111" s="33">
        <v>9216</v>
      </c>
    </row>
    <row r="112" spans="1:18">
      <c r="A112" s="34" t="s">
        <v>147</v>
      </c>
      <c r="B112" s="33" t="s">
        <v>148</v>
      </c>
      <c r="C112" s="21">
        <v>3631.2</v>
      </c>
      <c r="D112" s="33">
        <v>3631.2</v>
      </c>
      <c r="E112" s="33">
        <v>3631.2</v>
      </c>
      <c r="F112" s="33">
        <v>-107.37</v>
      </c>
      <c r="G112" s="33">
        <v>0</v>
      </c>
      <c r="H112" s="33">
        <v>259.94</v>
      </c>
      <c r="I112" s="33">
        <v>152.56</v>
      </c>
      <c r="J112" s="33">
        <v>0</v>
      </c>
      <c r="K112" s="33">
        <v>0</v>
      </c>
      <c r="L112" s="33">
        <v>0.04</v>
      </c>
      <c r="M112" s="33">
        <v>0</v>
      </c>
      <c r="N112" s="33">
        <v>0</v>
      </c>
      <c r="O112" s="33">
        <v>0</v>
      </c>
      <c r="P112" s="33">
        <v>0</v>
      </c>
      <c r="Q112" s="33">
        <v>152.6</v>
      </c>
      <c r="R112" s="33">
        <v>3478.6</v>
      </c>
    </row>
    <row r="113" spans="1:19">
      <c r="A113" s="34" t="s">
        <v>149</v>
      </c>
      <c r="B113" s="33" t="s">
        <v>150</v>
      </c>
      <c r="C113" s="21">
        <v>3000</v>
      </c>
      <c r="D113" s="33">
        <v>3000</v>
      </c>
      <c r="E113" s="33">
        <v>3000</v>
      </c>
      <c r="F113" s="33">
        <v>-145.38</v>
      </c>
      <c r="G113" s="33">
        <v>0</v>
      </c>
      <c r="H113" s="33">
        <v>191.26</v>
      </c>
      <c r="I113" s="33">
        <v>45.89</v>
      </c>
      <c r="J113" s="33">
        <v>500</v>
      </c>
      <c r="K113" s="33">
        <v>0</v>
      </c>
      <c r="L113" s="33">
        <v>-0.09</v>
      </c>
      <c r="M113" s="33">
        <v>0</v>
      </c>
      <c r="N113" s="33">
        <v>0</v>
      </c>
      <c r="O113" s="33">
        <v>0</v>
      </c>
      <c r="P113" s="33">
        <v>0</v>
      </c>
      <c r="Q113" s="33">
        <v>545.79999999999995</v>
      </c>
      <c r="R113" s="33">
        <v>2454.1999999999998</v>
      </c>
      <c r="S113" s="28" t="s">
        <v>219</v>
      </c>
    </row>
    <row r="114" spans="1:19">
      <c r="A114" s="34" t="s">
        <v>151</v>
      </c>
      <c r="B114" s="33" t="s">
        <v>152</v>
      </c>
      <c r="C114" s="21">
        <v>7955.55</v>
      </c>
      <c r="D114" s="33">
        <v>7955.55</v>
      </c>
      <c r="E114" s="33">
        <v>7955.55</v>
      </c>
      <c r="F114" s="33">
        <v>0</v>
      </c>
      <c r="G114" s="33">
        <v>0</v>
      </c>
      <c r="H114" s="33">
        <v>988.2</v>
      </c>
      <c r="I114" s="33">
        <v>1553.53</v>
      </c>
      <c r="J114" s="33">
        <v>0</v>
      </c>
      <c r="K114" s="33">
        <v>0</v>
      </c>
      <c r="L114" s="33">
        <v>0.02</v>
      </c>
      <c r="M114" s="33">
        <v>0</v>
      </c>
      <c r="N114" s="33">
        <v>0</v>
      </c>
      <c r="O114" s="33">
        <v>0</v>
      </c>
      <c r="P114" s="33">
        <v>0</v>
      </c>
      <c r="Q114" s="33">
        <v>1553.55</v>
      </c>
      <c r="R114" s="33">
        <v>6402</v>
      </c>
    </row>
    <row r="115" spans="1:19">
      <c r="A115" s="34" t="s">
        <v>153</v>
      </c>
      <c r="B115" s="33" t="s">
        <v>154</v>
      </c>
      <c r="C115" s="21">
        <v>3500.1</v>
      </c>
      <c r="D115" s="33">
        <v>3500.1</v>
      </c>
      <c r="E115" s="33">
        <v>3500.1</v>
      </c>
      <c r="F115" s="33">
        <v>-125.1</v>
      </c>
      <c r="G115" s="33">
        <v>0</v>
      </c>
      <c r="H115" s="33">
        <v>245.67</v>
      </c>
      <c r="I115" s="33">
        <v>120.57</v>
      </c>
      <c r="J115" s="33">
        <v>0</v>
      </c>
      <c r="K115" s="33">
        <v>0</v>
      </c>
      <c r="L115" s="33">
        <v>-7.0000000000000007E-2</v>
      </c>
      <c r="M115" s="33">
        <v>0</v>
      </c>
      <c r="N115" s="33">
        <v>0</v>
      </c>
      <c r="O115" s="33">
        <v>0</v>
      </c>
      <c r="P115" s="33">
        <v>0</v>
      </c>
      <c r="Q115" s="33">
        <v>120.5</v>
      </c>
      <c r="R115" s="33">
        <v>3379.6</v>
      </c>
    </row>
    <row r="116" spans="1:19">
      <c r="A116" s="34" t="s">
        <v>155</v>
      </c>
      <c r="B116" s="33" t="s">
        <v>156</v>
      </c>
      <c r="C116" s="21">
        <v>5420.55</v>
      </c>
      <c r="D116" s="33">
        <v>5420.55</v>
      </c>
      <c r="E116" s="33">
        <v>5420.55</v>
      </c>
      <c r="F116" s="33">
        <v>0</v>
      </c>
      <c r="G116" s="33">
        <v>0</v>
      </c>
      <c r="H116" s="33">
        <v>489.21</v>
      </c>
      <c r="I116" s="33">
        <v>489.21</v>
      </c>
      <c r="J116" s="33">
        <v>500</v>
      </c>
      <c r="K116" s="33">
        <v>0</v>
      </c>
      <c r="L116" s="33">
        <v>-0.06</v>
      </c>
      <c r="M116" s="33">
        <v>0</v>
      </c>
      <c r="N116" s="33">
        <v>0</v>
      </c>
      <c r="O116" s="33">
        <v>0</v>
      </c>
      <c r="P116" s="33">
        <v>0</v>
      </c>
      <c r="Q116" s="33">
        <v>989.15</v>
      </c>
      <c r="R116" s="33">
        <v>4431.3999999999996</v>
      </c>
      <c r="S116" s="28" t="s">
        <v>220</v>
      </c>
    </row>
    <row r="117" spans="1:19">
      <c r="A117" s="34" t="s">
        <v>157</v>
      </c>
      <c r="B117" s="33" t="s">
        <v>158</v>
      </c>
      <c r="C117" s="21">
        <v>7955.55</v>
      </c>
      <c r="D117" s="33">
        <v>7955.55</v>
      </c>
      <c r="E117" s="33">
        <v>7955.55</v>
      </c>
      <c r="F117" s="33">
        <v>0</v>
      </c>
      <c r="G117" s="33">
        <v>0</v>
      </c>
      <c r="H117" s="33">
        <v>988.2</v>
      </c>
      <c r="I117" s="33">
        <v>1553.53</v>
      </c>
      <c r="J117" s="33">
        <v>2000</v>
      </c>
      <c r="K117" s="33">
        <v>0</v>
      </c>
      <c r="L117" s="33">
        <v>0.02</v>
      </c>
      <c r="M117" s="33">
        <v>0</v>
      </c>
      <c r="N117" s="33">
        <v>0</v>
      </c>
      <c r="O117" s="33">
        <v>0</v>
      </c>
      <c r="P117" s="33">
        <v>0</v>
      </c>
      <c r="Q117" s="33">
        <v>3553.55</v>
      </c>
      <c r="R117" s="33">
        <v>4402</v>
      </c>
      <c r="S117" s="28" t="s">
        <v>221</v>
      </c>
    </row>
    <row r="118" spans="1:19">
      <c r="A118" s="34" t="s">
        <v>159</v>
      </c>
      <c r="B118" s="33" t="s">
        <v>160</v>
      </c>
      <c r="C118" s="21">
        <v>5420.55</v>
      </c>
      <c r="D118" s="33">
        <v>5420.55</v>
      </c>
      <c r="E118" s="33">
        <v>5420.55</v>
      </c>
      <c r="F118" s="33">
        <v>0</v>
      </c>
      <c r="G118" s="33">
        <v>0</v>
      </c>
      <c r="H118" s="33">
        <v>489.21</v>
      </c>
      <c r="I118" s="33">
        <v>792.96</v>
      </c>
      <c r="J118" s="33">
        <v>0</v>
      </c>
      <c r="K118" s="33">
        <v>0</v>
      </c>
      <c r="L118" s="33">
        <v>-0.01</v>
      </c>
      <c r="M118" s="33">
        <v>0</v>
      </c>
      <c r="N118" s="33">
        <v>0</v>
      </c>
      <c r="O118" s="33">
        <v>0</v>
      </c>
      <c r="P118" s="33">
        <v>0</v>
      </c>
      <c r="Q118" s="33">
        <v>792.95</v>
      </c>
      <c r="R118" s="33">
        <v>4627.6000000000004</v>
      </c>
    </row>
    <row r="119" spans="1:19">
      <c r="A119" s="34" t="s">
        <v>161</v>
      </c>
      <c r="B119" s="33" t="s">
        <v>162</v>
      </c>
      <c r="C119" s="21">
        <v>3631.2</v>
      </c>
      <c r="D119" s="33">
        <v>3631.2</v>
      </c>
      <c r="E119" s="33">
        <v>3631.2</v>
      </c>
      <c r="F119" s="33">
        <v>-107.37</v>
      </c>
      <c r="G119" s="33">
        <v>0</v>
      </c>
      <c r="H119" s="33">
        <v>259.94</v>
      </c>
      <c r="I119" s="33">
        <v>152.56</v>
      </c>
      <c r="J119" s="33">
        <v>0</v>
      </c>
      <c r="K119" s="33">
        <v>0</v>
      </c>
      <c r="L119" s="33">
        <v>-0.16</v>
      </c>
      <c r="M119" s="33">
        <v>0</v>
      </c>
      <c r="N119" s="33">
        <v>0</v>
      </c>
      <c r="O119" s="33">
        <v>0</v>
      </c>
      <c r="P119" s="33">
        <v>0</v>
      </c>
      <c r="Q119" s="33">
        <v>152.4</v>
      </c>
      <c r="R119" s="33">
        <v>3478.8</v>
      </c>
    </row>
    <row r="120" spans="1:19" s="7" customFormat="1">
      <c r="A120" s="16" t="s">
        <v>23</v>
      </c>
      <c r="C120" s="35" t="s">
        <v>24</v>
      </c>
      <c r="D120" s="35" t="s">
        <v>24</v>
      </c>
      <c r="E120" s="35" t="s">
        <v>24</v>
      </c>
      <c r="F120" s="35" t="s">
        <v>24</v>
      </c>
      <c r="G120" s="35" t="s">
        <v>24</v>
      </c>
      <c r="H120" s="35" t="s">
        <v>24</v>
      </c>
      <c r="I120" s="35" t="s">
        <v>24</v>
      </c>
      <c r="J120" s="35" t="s">
        <v>24</v>
      </c>
      <c r="K120" s="35" t="s">
        <v>24</v>
      </c>
      <c r="L120" s="35" t="s">
        <v>24</v>
      </c>
      <c r="M120" s="35" t="s">
        <v>24</v>
      </c>
      <c r="N120" s="35" t="s">
        <v>24</v>
      </c>
      <c r="O120" s="35" t="s">
        <v>24</v>
      </c>
      <c r="P120" s="35" t="s">
        <v>24</v>
      </c>
      <c r="Q120" s="35" t="s">
        <v>24</v>
      </c>
      <c r="R120" s="35" t="s">
        <v>24</v>
      </c>
    </row>
    <row r="121" spans="1:19">
      <c r="C121" s="36">
        <f>SUM(C110:C120)</f>
        <v>57886.05</v>
      </c>
      <c r="D121" s="36">
        <f t="shared" ref="D121:R121" si="10">SUM(D110:D120)</f>
        <v>57886.05</v>
      </c>
      <c r="E121" s="36">
        <f t="shared" si="10"/>
        <v>57886.05</v>
      </c>
      <c r="F121" s="36">
        <f t="shared" si="10"/>
        <v>-485.22</v>
      </c>
      <c r="G121" s="36">
        <f t="shared" si="10"/>
        <v>0</v>
      </c>
      <c r="H121" s="36">
        <f t="shared" si="10"/>
        <v>6242.4299999999994</v>
      </c>
      <c r="I121" s="36">
        <f t="shared" si="10"/>
        <v>8388.6399999999976</v>
      </c>
      <c r="J121" s="36">
        <f t="shared" si="10"/>
        <v>3000</v>
      </c>
      <c r="K121" s="36">
        <f t="shared" si="10"/>
        <v>0</v>
      </c>
      <c r="L121" s="36">
        <f t="shared" si="10"/>
        <v>-0.39</v>
      </c>
      <c r="M121" s="36">
        <f t="shared" si="10"/>
        <v>0</v>
      </c>
      <c r="N121" s="36">
        <f t="shared" si="10"/>
        <v>0</v>
      </c>
      <c r="O121" s="36">
        <f t="shared" si="10"/>
        <v>0</v>
      </c>
      <c r="P121" s="36">
        <f t="shared" si="10"/>
        <v>0</v>
      </c>
      <c r="Q121" s="36">
        <f t="shared" si="10"/>
        <v>11388.25</v>
      </c>
      <c r="R121" s="36">
        <f t="shared" si="10"/>
        <v>46497.8</v>
      </c>
    </row>
    <row r="122" spans="1:19">
      <c r="C122" s="28"/>
    </row>
    <row r="123" spans="1:19" ht="15">
      <c r="A123" s="32" t="s">
        <v>163</v>
      </c>
      <c r="B123" s="33"/>
      <c r="C123" s="27"/>
    </row>
    <row r="124" spans="1:19">
      <c r="A124" s="34" t="s">
        <v>164</v>
      </c>
      <c r="B124" s="33" t="s">
        <v>165</v>
      </c>
      <c r="C124" s="33">
        <v>2903.4</v>
      </c>
      <c r="D124" s="33">
        <v>2903.4</v>
      </c>
      <c r="E124" s="33">
        <v>2903.4</v>
      </c>
      <c r="F124" s="33">
        <v>-108.16</v>
      </c>
      <c r="G124" s="33">
        <v>0</v>
      </c>
      <c r="H124" s="33">
        <v>180.75</v>
      </c>
      <c r="I124" s="33">
        <v>138.1</v>
      </c>
      <c r="J124" s="33">
        <v>0</v>
      </c>
      <c r="K124" s="33">
        <v>0</v>
      </c>
      <c r="L124" s="33">
        <v>0.1</v>
      </c>
      <c r="M124" s="33">
        <v>0</v>
      </c>
      <c r="N124" s="33">
        <v>0</v>
      </c>
      <c r="O124" s="33">
        <v>0</v>
      </c>
      <c r="P124" s="33">
        <v>0</v>
      </c>
      <c r="Q124" s="33">
        <v>138.19999999999999</v>
      </c>
      <c r="R124" s="33">
        <v>2765.2</v>
      </c>
    </row>
    <row r="125" spans="1:19">
      <c r="A125" s="34" t="s">
        <v>166</v>
      </c>
      <c r="B125" s="33" t="s">
        <v>167</v>
      </c>
      <c r="C125" s="33">
        <v>2903.4</v>
      </c>
      <c r="D125" s="33">
        <v>2903.4</v>
      </c>
      <c r="E125" s="33">
        <v>2903.4</v>
      </c>
      <c r="F125" s="33">
        <v>-108.16</v>
      </c>
      <c r="G125" s="33">
        <v>0</v>
      </c>
      <c r="H125" s="33">
        <v>180.75</v>
      </c>
      <c r="I125" s="33">
        <v>153.4</v>
      </c>
      <c r="J125" s="33">
        <v>0</v>
      </c>
      <c r="K125" s="33">
        <v>0</v>
      </c>
      <c r="L125" s="33">
        <v>0</v>
      </c>
      <c r="M125" s="33">
        <v>0</v>
      </c>
      <c r="N125" s="33">
        <v>0</v>
      </c>
      <c r="O125" s="33">
        <v>0</v>
      </c>
      <c r="P125" s="33">
        <v>0</v>
      </c>
      <c r="Q125" s="33">
        <v>153.4</v>
      </c>
      <c r="R125" s="33">
        <v>2750</v>
      </c>
      <c r="S125" s="28" t="s">
        <v>217</v>
      </c>
    </row>
    <row r="126" spans="1:19">
      <c r="A126" s="34" t="s">
        <v>168</v>
      </c>
      <c r="B126" s="33" t="s">
        <v>169</v>
      </c>
      <c r="C126" s="33">
        <v>2903.4</v>
      </c>
      <c r="D126" s="33">
        <v>2903.4</v>
      </c>
      <c r="E126" s="33">
        <v>2903.4</v>
      </c>
      <c r="F126" s="33">
        <v>-72.23</v>
      </c>
      <c r="G126" s="33">
        <v>0</v>
      </c>
      <c r="H126" s="33">
        <v>180.75</v>
      </c>
      <c r="I126" s="33">
        <v>194.49</v>
      </c>
      <c r="J126" s="33">
        <v>0</v>
      </c>
      <c r="K126" s="33">
        <v>0</v>
      </c>
      <c r="L126" s="33">
        <v>-0.09</v>
      </c>
      <c r="M126" s="33">
        <v>0</v>
      </c>
      <c r="N126" s="33">
        <v>0</v>
      </c>
      <c r="O126" s="33">
        <v>0</v>
      </c>
      <c r="P126" s="33">
        <v>0</v>
      </c>
      <c r="Q126" s="33">
        <v>194.4</v>
      </c>
      <c r="R126" s="33">
        <v>2709</v>
      </c>
    </row>
    <row r="127" spans="1:19">
      <c r="A127" s="34" t="s">
        <v>170</v>
      </c>
      <c r="B127" s="33" t="s">
        <v>171</v>
      </c>
      <c r="C127" s="33">
        <v>3000</v>
      </c>
      <c r="D127" s="33">
        <v>3000</v>
      </c>
      <c r="E127" s="33">
        <v>3000</v>
      </c>
      <c r="F127" s="33">
        <v>-72.23</v>
      </c>
      <c r="G127" s="33">
        <v>0</v>
      </c>
      <c r="H127" s="33">
        <v>191.26</v>
      </c>
      <c r="I127" s="33">
        <v>201.69</v>
      </c>
      <c r="J127" s="33">
        <v>0</v>
      </c>
      <c r="K127" s="33">
        <v>0</v>
      </c>
      <c r="L127" s="33">
        <v>-0.09</v>
      </c>
      <c r="M127" s="33">
        <v>0</v>
      </c>
      <c r="N127" s="33">
        <v>0</v>
      </c>
      <c r="O127" s="33">
        <v>0</v>
      </c>
      <c r="P127" s="33">
        <v>0</v>
      </c>
      <c r="Q127" s="33">
        <v>201.6</v>
      </c>
      <c r="R127" s="33">
        <v>2798.4</v>
      </c>
    </row>
    <row r="128" spans="1:19">
      <c r="A128" s="34" t="s">
        <v>172</v>
      </c>
      <c r="B128" s="33" t="s">
        <v>173</v>
      </c>
      <c r="C128" s="33">
        <v>5420.55</v>
      </c>
      <c r="D128" s="33">
        <v>5420.55</v>
      </c>
      <c r="E128" s="33">
        <v>5420.55</v>
      </c>
      <c r="F128" s="33">
        <v>0</v>
      </c>
      <c r="G128" s="33">
        <v>0</v>
      </c>
      <c r="H128" s="33">
        <v>489.21</v>
      </c>
      <c r="I128" s="33">
        <v>792.96</v>
      </c>
      <c r="J128" s="33">
        <v>0</v>
      </c>
      <c r="K128" s="33">
        <v>0</v>
      </c>
      <c r="L128" s="33">
        <v>-0.01</v>
      </c>
      <c r="M128" s="33">
        <v>0</v>
      </c>
      <c r="N128" s="33">
        <v>0</v>
      </c>
      <c r="O128" s="33">
        <v>0</v>
      </c>
      <c r="P128" s="33">
        <v>0</v>
      </c>
      <c r="Q128" s="33">
        <v>792.95</v>
      </c>
      <c r="R128" s="33">
        <v>4627.6000000000004</v>
      </c>
    </row>
    <row r="129" spans="1:19">
      <c r="A129" s="34" t="s">
        <v>174</v>
      </c>
      <c r="B129" s="33" t="s">
        <v>175</v>
      </c>
      <c r="C129" s="33">
        <v>2903.4</v>
      </c>
      <c r="D129" s="33">
        <v>2903.4</v>
      </c>
      <c r="E129" s="33">
        <v>2903.4</v>
      </c>
      <c r="F129" s="33">
        <v>-72.23</v>
      </c>
      <c r="G129" s="33">
        <v>0</v>
      </c>
      <c r="H129" s="33">
        <v>180.75</v>
      </c>
      <c r="I129" s="33">
        <v>194.49</v>
      </c>
      <c r="J129" s="33">
        <v>0</v>
      </c>
      <c r="K129" s="33">
        <v>0</v>
      </c>
      <c r="L129" s="33">
        <v>-0.09</v>
      </c>
      <c r="M129" s="33">
        <v>0</v>
      </c>
      <c r="N129" s="33">
        <v>0</v>
      </c>
      <c r="O129" s="33">
        <v>0</v>
      </c>
      <c r="P129" s="33">
        <v>0</v>
      </c>
      <c r="Q129" s="33">
        <v>194.4</v>
      </c>
      <c r="R129" s="33">
        <v>2709</v>
      </c>
    </row>
    <row r="130" spans="1:19">
      <c r="A130" s="34" t="s">
        <v>176</v>
      </c>
      <c r="B130" s="33" t="s">
        <v>177</v>
      </c>
      <c r="C130" s="33">
        <v>2903.4</v>
      </c>
      <c r="D130" s="33">
        <v>2903.4</v>
      </c>
      <c r="E130" s="33">
        <v>2903.4</v>
      </c>
      <c r="F130" s="33">
        <v>-108.16</v>
      </c>
      <c r="G130" s="33">
        <v>0</v>
      </c>
      <c r="H130" s="33">
        <v>180.75</v>
      </c>
      <c r="I130" s="33">
        <v>133.28</v>
      </c>
      <c r="J130" s="33">
        <v>0</v>
      </c>
      <c r="K130" s="33">
        <v>0</v>
      </c>
      <c r="L130" s="33">
        <v>-0.08</v>
      </c>
      <c r="M130" s="33">
        <v>0</v>
      </c>
      <c r="N130" s="33">
        <v>0</v>
      </c>
      <c r="O130" s="33">
        <v>0</v>
      </c>
      <c r="P130" s="33">
        <v>0</v>
      </c>
      <c r="Q130" s="33">
        <v>133.19999999999999</v>
      </c>
      <c r="R130" s="33">
        <v>2770.2</v>
      </c>
    </row>
    <row r="131" spans="1:19">
      <c r="A131" s="34" t="s">
        <v>178</v>
      </c>
      <c r="B131" s="33" t="s">
        <v>179</v>
      </c>
      <c r="C131" s="33">
        <v>2903.4</v>
      </c>
      <c r="D131" s="33">
        <v>2903.4</v>
      </c>
      <c r="E131" s="33">
        <v>2903.4</v>
      </c>
      <c r="F131" s="33">
        <v>-108.16</v>
      </c>
      <c r="G131" s="33">
        <v>0</v>
      </c>
      <c r="H131" s="33">
        <v>180.75</v>
      </c>
      <c r="I131" s="33">
        <v>152.91</v>
      </c>
      <c r="J131" s="33">
        <v>0</v>
      </c>
      <c r="K131" s="33">
        <v>0</v>
      </c>
      <c r="L131" s="33">
        <v>-0.11</v>
      </c>
      <c r="M131" s="33">
        <v>0</v>
      </c>
      <c r="N131" s="33">
        <v>0</v>
      </c>
      <c r="O131" s="33">
        <v>0</v>
      </c>
      <c r="P131" s="33">
        <v>0</v>
      </c>
      <c r="Q131" s="33">
        <v>152.80000000000001</v>
      </c>
      <c r="R131" s="33">
        <v>2750.6</v>
      </c>
    </row>
    <row r="132" spans="1:19" s="7" customFormat="1">
      <c r="A132" s="16" t="s">
        <v>23</v>
      </c>
      <c r="C132" s="35" t="s">
        <v>24</v>
      </c>
      <c r="D132" s="35" t="s">
        <v>24</v>
      </c>
      <c r="E132" s="35" t="s">
        <v>24</v>
      </c>
      <c r="F132" s="35" t="s">
        <v>24</v>
      </c>
      <c r="G132" s="35" t="s">
        <v>24</v>
      </c>
      <c r="H132" s="35" t="s">
        <v>24</v>
      </c>
      <c r="I132" s="35" t="s">
        <v>24</v>
      </c>
      <c r="J132" s="35" t="s">
        <v>24</v>
      </c>
      <c r="K132" s="35" t="s">
        <v>24</v>
      </c>
      <c r="L132" s="35" t="s">
        <v>24</v>
      </c>
      <c r="M132" s="35" t="s">
        <v>24</v>
      </c>
      <c r="N132" s="35" t="s">
        <v>24</v>
      </c>
      <c r="O132" s="35" t="s">
        <v>24</v>
      </c>
      <c r="P132" s="35" t="s">
        <v>24</v>
      </c>
      <c r="Q132" s="35" t="s">
        <v>24</v>
      </c>
      <c r="R132" s="35" t="s">
        <v>24</v>
      </c>
    </row>
    <row r="133" spans="1:19">
      <c r="C133" s="36">
        <f>SUM(C124:C132)</f>
        <v>25840.950000000004</v>
      </c>
      <c r="D133" s="36">
        <f t="shared" ref="D133:R133" si="11">SUM(D124:D132)</f>
        <v>25840.950000000004</v>
      </c>
      <c r="E133" s="36">
        <f t="shared" si="11"/>
        <v>25840.950000000004</v>
      </c>
      <c r="F133" s="36">
        <f t="shared" si="11"/>
        <v>-649.33000000000004</v>
      </c>
      <c r="G133" s="36">
        <f t="shared" si="11"/>
        <v>0</v>
      </c>
      <c r="H133" s="36">
        <f t="shared" si="11"/>
        <v>1764.97</v>
      </c>
      <c r="I133" s="36">
        <f t="shared" si="11"/>
        <v>1961.3200000000002</v>
      </c>
      <c r="J133" s="36">
        <f t="shared" si="11"/>
        <v>0</v>
      </c>
      <c r="K133" s="36">
        <f t="shared" si="11"/>
        <v>0</v>
      </c>
      <c r="L133" s="36">
        <f t="shared" si="11"/>
        <v>-0.37</v>
      </c>
      <c r="M133" s="36">
        <f t="shared" si="11"/>
        <v>0</v>
      </c>
      <c r="N133" s="36">
        <f t="shared" si="11"/>
        <v>0</v>
      </c>
      <c r="O133" s="36">
        <f t="shared" si="11"/>
        <v>0</v>
      </c>
      <c r="P133" s="36">
        <f t="shared" si="11"/>
        <v>0</v>
      </c>
      <c r="Q133" s="36">
        <f t="shared" si="11"/>
        <v>1960.9500000000003</v>
      </c>
      <c r="R133" s="36">
        <f t="shared" si="11"/>
        <v>23880</v>
      </c>
    </row>
    <row r="134" spans="1:19">
      <c r="C134" s="28"/>
    </row>
    <row r="135" spans="1:19" ht="15">
      <c r="A135" s="32" t="s">
        <v>180</v>
      </c>
      <c r="B135" s="33"/>
      <c r="C135" s="27"/>
    </row>
    <row r="136" spans="1:19">
      <c r="A136" s="34" t="s">
        <v>181</v>
      </c>
      <c r="B136" s="33" t="s">
        <v>182</v>
      </c>
      <c r="C136" s="21">
        <v>3903.45</v>
      </c>
      <c r="D136" s="33">
        <v>3903.45</v>
      </c>
      <c r="E136" s="33">
        <v>3903.45</v>
      </c>
      <c r="F136" s="33">
        <v>0</v>
      </c>
      <c r="G136" s="33">
        <v>0</v>
      </c>
      <c r="H136" s="33">
        <v>289.56</v>
      </c>
      <c r="I136" s="33">
        <v>289.56</v>
      </c>
      <c r="J136" s="33">
        <v>0</v>
      </c>
      <c r="K136" s="33">
        <v>0</v>
      </c>
      <c r="L136" s="33">
        <v>0.09</v>
      </c>
      <c r="M136" s="33">
        <v>0</v>
      </c>
      <c r="N136" s="33">
        <v>0</v>
      </c>
      <c r="O136" s="33">
        <v>0</v>
      </c>
      <c r="P136" s="33">
        <v>0</v>
      </c>
      <c r="Q136" s="33">
        <v>289.64999999999998</v>
      </c>
      <c r="R136" s="33">
        <v>3613.8</v>
      </c>
    </row>
    <row r="137" spans="1:19">
      <c r="A137" s="34" t="s">
        <v>183</v>
      </c>
      <c r="B137" s="33" t="s">
        <v>184</v>
      </c>
      <c r="C137" s="21">
        <v>3903.45</v>
      </c>
      <c r="D137" s="33">
        <v>3903.45</v>
      </c>
      <c r="E137" s="33">
        <v>3903.45</v>
      </c>
      <c r="F137" s="33">
        <v>0</v>
      </c>
      <c r="G137" s="33">
        <v>0</v>
      </c>
      <c r="H137" s="33">
        <v>289.56</v>
      </c>
      <c r="I137" s="33">
        <v>393.08</v>
      </c>
      <c r="J137" s="33">
        <v>0</v>
      </c>
      <c r="K137" s="33">
        <v>0</v>
      </c>
      <c r="L137" s="33">
        <v>-0.03</v>
      </c>
      <c r="M137" s="33">
        <v>0</v>
      </c>
      <c r="N137" s="33">
        <v>0</v>
      </c>
      <c r="O137" s="33">
        <v>0</v>
      </c>
      <c r="P137" s="33">
        <v>0</v>
      </c>
      <c r="Q137" s="33">
        <v>393.05</v>
      </c>
      <c r="R137" s="33">
        <v>3510.4</v>
      </c>
    </row>
    <row r="138" spans="1:19">
      <c r="A138" s="34" t="s">
        <v>185</v>
      </c>
      <c r="B138" s="33" t="s">
        <v>186</v>
      </c>
      <c r="C138" s="21">
        <v>5919.75</v>
      </c>
      <c r="D138" s="33">
        <v>5919.75</v>
      </c>
      <c r="E138" s="33">
        <v>5919.75</v>
      </c>
      <c r="F138" s="33">
        <v>0</v>
      </c>
      <c r="G138" s="33">
        <v>0</v>
      </c>
      <c r="H138" s="33">
        <v>576.85</v>
      </c>
      <c r="I138" s="33">
        <v>950.79</v>
      </c>
      <c r="J138" s="33">
        <v>1000</v>
      </c>
      <c r="K138" s="33">
        <v>0</v>
      </c>
      <c r="L138" s="33">
        <v>-0.04</v>
      </c>
      <c r="M138" s="33">
        <v>0</v>
      </c>
      <c r="N138" s="33">
        <v>0</v>
      </c>
      <c r="O138" s="33">
        <v>0</v>
      </c>
      <c r="P138" s="33">
        <v>0</v>
      </c>
      <c r="Q138" s="33">
        <v>1950.75</v>
      </c>
      <c r="R138" s="33">
        <v>3969</v>
      </c>
      <c r="S138" s="28" t="s">
        <v>221</v>
      </c>
    </row>
    <row r="139" spans="1:19">
      <c r="A139" s="34" t="s">
        <v>187</v>
      </c>
      <c r="B139" s="33" t="s">
        <v>188</v>
      </c>
      <c r="C139" s="21">
        <v>3903.45</v>
      </c>
      <c r="D139" s="33">
        <v>3903.45</v>
      </c>
      <c r="E139" s="33">
        <v>3903.45</v>
      </c>
      <c r="F139" s="33">
        <v>0</v>
      </c>
      <c r="G139" s="33">
        <v>0</v>
      </c>
      <c r="H139" s="33">
        <v>289.56</v>
      </c>
      <c r="I139" s="33">
        <v>289.56</v>
      </c>
      <c r="J139" s="33">
        <v>0</v>
      </c>
      <c r="K139" s="33">
        <v>0</v>
      </c>
      <c r="L139" s="33">
        <v>-0.11</v>
      </c>
      <c r="M139" s="33">
        <v>0</v>
      </c>
      <c r="N139" s="33">
        <v>0</v>
      </c>
      <c r="O139" s="33">
        <v>0</v>
      </c>
      <c r="P139" s="33">
        <v>0</v>
      </c>
      <c r="Q139" s="33">
        <v>289.45</v>
      </c>
      <c r="R139" s="33">
        <v>3614</v>
      </c>
    </row>
    <row r="140" spans="1:19">
      <c r="A140" s="34" t="s">
        <v>189</v>
      </c>
      <c r="B140" s="33" t="s">
        <v>190</v>
      </c>
      <c r="C140" s="21">
        <v>3903.45</v>
      </c>
      <c r="D140" s="33">
        <v>3903.45</v>
      </c>
      <c r="E140" s="33">
        <v>3903.45</v>
      </c>
      <c r="F140" s="33">
        <v>0</v>
      </c>
      <c r="G140" s="33">
        <v>0</v>
      </c>
      <c r="H140" s="33">
        <v>289.56</v>
      </c>
      <c r="I140" s="33">
        <v>397.04</v>
      </c>
      <c r="J140" s="33">
        <v>0</v>
      </c>
      <c r="K140" s="33">
        <v>0</v>
      </c>
      <c r="L140" s="33">
        <v>0.01</v>
      </c>
      <c r="M140" s="33">
        <v>0</v>
      </c>
      <c r="N140" s="33">
        <v>0</v>
      </c>
      <c r="O140" s="33">
        <v>0</v>
      </c>
      <c r="P140" s="33">
        <v>0</v>
      </c>
      <c r="Q140" s="33">
        <v>397.05</v>
      </c>
      <c r="R140" s="33">
        <v>3506.4</v>
      </c>
    </row>
    <row r="141" spans="1:19">
      <c r="A141" s="34" t="s">
        <v>191</v>
      </c>
      <c r="B141" s="33" t="s">
        <v>192</v>
      </c>
      <c r="C141" s="21">
        <v>3903.45</v>
      </c>
      <c r="D141" s="33">
        <v>3903.45</v>
      </c>
      <c r="E141" s="33">
        <v>3903.45</v>
      </c>
      <c r="F141" s="33">
        <v>0</v>
      </c>
      <c r="G141" s="33">
        <v>0</v>
      </c>
      <c r="H141" s="33">
        <v>289.56</v>
      </c>
      <c r="I141" s="33">
        <v>397.04</v>
      </c>
      <c r="J141" s="33">
        <v>0</v>
      </c>
      <c r="K141" s="33">
        <v>0</v>
      </c>
      <c r="L141" s="33">
        <v>0.01</v>
      </c>
      <c r="M141" s="33">
        <v>0</v>
      </c>
      <c r="N141" s="33">
        <v>0</v>
      </c>
      <c r="O141" s="33">
        <v>0</v>
      </c>
      <c r="P141" s="33">
        <v>0</v>
      </c>
      <c r="Q141" s="33">
        <v>397.05</v>
      </c>
      <c r="R141" s="33">
        <v>3506.4</v>
      </c>
    </row>
    <row r="142" spans="1:19" s="7" customFormat="1">
      <c r="A142" s="16" t="s">
        <v>23</v>
      </c>
      <c r="C142" s="35" t="s">
        <v>24</v>
      </c>
      <c r="D142" s="35" t="s">
        <v>24</v>
      </c>
      <c r="E142" s="35" t="s">
        <v>24</v>
      </c>
      <c r="F142" s="35" t="s">
        <v>24</v>
      </c>
      <c r="G142" s="35" t="s">
        <v>24</v>
      </c>
      <c r="H142" s="35" t="s">
        <v>24</v>
      </c>
      <c r="I142" s="35" t="s">
        <v>24</v>
      </c>
      <c r="J142" s="35" t="s">
        <v>24</v>
      </c>
      <c r="K142" s="35" t="s">
        <v>24</v>
      </c>
      <c r="L142" s="35" t="s">
        <v>24</v>
      </c>
      <c r="M142" s="35" t="s">
        <v>24</v>
      </c>
      <c r="N142" s="35" t="s">
        <v>24</v>
      </c>
      <c r="O142" s="35" t="s">
        <v>24</v>
      </c>
      <c r="P142" s="35" t="s">
        <v>24</v>
      </c>
      <c r="Q142" s="35" t="s">
        <v>24</v>
      </c>
      <c r="R142" s="35" t="s">
        <v>24</v>
      </c>
    </row>
    <row r="143" spans="1:19">
      <c r="C143" s="36">
        <f>SUM(C136:C142)</f>
        <v>25437</v>
      </c>
      <c r="D143" s="36">
        <f t="shared" ref="D143:R143" si="12">SUM(D136:D142)</f>
        <v>25437</v>
      </c>
      <c r="E143" s="36">
        <f t="shared" si="12"/>
        <v>25437</v>
      </c>
      <c r="F143" s="36">
        <f t="shared" si="12"/>
        <v>0</v>
      </c>
      <c r="G143" s="36">
        <f t="shared" si="12"/>
        <v>0</v>
      </c>
      <c r="H143" s="36">
        <f t="shared" si="12"/>
        <v>2024.6499999999999</v>
      </c>
      <c r="I143" s="36">
        <f t="shared" si="12"/>
        <v>2717.0699999999997</v>
      </c>
      <c r="J143" s="36">
        <f t="shared" si="12"/>
        <v>1000</v>
      </c>
      <c r="K143" s="36">
        <f t="shared" si="12"/>
        <v>0</v>
      </c>
      <c r="L143" s="36">
        <f t="shared" si="12"/>
        <v>-7.0000000000000007E-2</v>
      </c>
      <c r="M143" s="36">
        <f t="shared" si="12"/>
        <v>0</v>
      </c>
      <c r="N143" s="36">
        <f t="shared" si="12"/>
        <v>0</v>
      </c>
      <c r="O143" s="36">
        <f t="shared" si="12"/>
        <v>0</v>
      </c>
      <c r="P143" s="36">
        <f t="shared" si="12"/>
        <v>0</v>
      </c>
      <c r="Q143" s="36">
        <f t="shared" si="12"/>
        <v>3717</v>
      </c>
      <c r="R143" s="36">
        <f t="shared" si="12"/>
        <v>21720.000000000004</v>
      </c>
    </row>
    <row r="144" spans="1:19">
      <c r="C144" s="28"/>
    </row>
    <row r="145" spans="1:19" ht="15">
      <c r="A145" s="32" t="s">
        <v>193</v>
      </c>
      <c r="B145" s="33"/>
      <c r="C145" s="27"/>
    </row>
    <row r="146" spans="1:19">
      <c r="A146" s="34" t="s">
        <v>194</v>
      </c>
      <c r="B146" s="33" t="s">
        <v>195</v>
      </c>
      <c r="C146" s="21">
        <v>5420.55</v>
      </c>
      <c r="D146" s="33">
        <v>5420.55</v>
      </c>
      <c r="E146" s="33">
        <v>5420.55</v>
      </c>
      <c r="F146" s="33">
        <v>0</v>
      </c>
      <c r="G146" s="33">
        <v>0</v>
      </c>
      <c r="H146" s="33">
        <v>489.21</v>
      </c>
      <c r="I146" s="33">
        <v>792.96</v>
      </c>
      <c r="J146" s="33">
        <v>0</v>
      </c>
      <c r="K146" s="33">
        <v>0</v>
      </c>
      <c r="L146" s="33">
        <v>-0.01</v>
      </c>
      <c r="M146" s="33">
        <v>0</v>
      </c>
      <c r="N146" s="33">
        <v>0</v>
      </c>
      <c r="O146" s="33">
        <v>0</v>
      </c>
      <c r="P146" s="33">
        <v>0</v>
      </c>
      <c r="Q146" s="33">
        <v>792.95</v>
      </c>
      <c r="R146" s="33">
        <v>4627.6000000000004</v>
      </c>
    </row>
    <row r="147" spans="1:19">
      <c r="A147" s="34" t="s">
        <v>196</v>
      </c>
      <c r="B147" s="33" t="s">
        <v>197</v>
      </c>
      <c r="C147" s="21">
        <v>3903.45</v>
      </c>
      <c r="D147" s="33">
        <v>3903.45</v>
      </c>
      <c r="E147" s="33">
        <v>3903.45</v>
      </c>
      <c r="F147" s="33">
        <v>0</v>
      </c>
      <c r="G147" s="33">
        <v>0</v>
      </c>
      <c r="H147" s="33">
        <v>289.56</v>
      </c>
      <c r="I147" s="33">
        <v>397.04</v>
      </c>
      <c r="J147" s="33">
        <v>0</v>
      </c>
      <c r="K147" s="33">
        <v>0</v>
      </c>
      <c r="L147" s="33">
        <v>0.01</v>
      </c>
      <c r="M147" s="33">
        <v>0</v>
      </c>
      <c r="N147" s="33">
        <v>0</v>
      </c>
      <c r="O147" s="33">
        <v>0</v>
      </c>
      <c r="P147" s="33">
        <v>0</v>
      </c>
      <c r="Q147" s="33">
        <v>397.05</v>
      </c>
      <c r="R147" s="33">
        <v>3506.4</v>
      </c>
    </row>
    <row r="148" spans="1:19">
      <c r="A148" s="34" t="s">
        <v>198</v>
      </c>
      <c r="B148" s="33" t="s">
        <v>199</v>
      </c>
      <c r="C148" s="21">
        <v>3903.45</v>
      </c>
      <c r="D148" s="33">
        <v>3903.45</v>
      </c>
      <c r="E148" s="33">
        <v>3903.45</v>
      </c>
      <c r="F148" s="33">
        <v>0</v>
      </c>
      <c r="G148" s="33">
        <v>0</v>
      </c>
      <c r="H148" s="33">
        <v>289.56</v>
      </c>
      <c r="I148" s="33">
        <v>397.04</v>
      </c>
      <c r="J148" s="33">
        <v>0</v>
      </c>
      <c r="K148" s="33">
        <v>0</v>
      </c>
      <c r="L148" s="33">
        <v>0.01</v>
      </c>
      <c r="M148" s="33">
        <v>0</v>
      </c>
      <c r="N148" s="33">
        <v>0</v>
      </c>
      <c r="O148" s="33">
        <v>0</v>
      </c>
      <c r="P148" s="33">
        <v>0</v>
      </c>
      <c r="Q148" s="33">
        <v>397.05</v>
      </c>
      <c r="R148" s="33">
        <v>3506.4</v>
      </c>
    </row>
    <row r="149" spans="1:19" s="7" customFormat="1">
      <c r="A149" s="16" t="s">
        <v>23</v>
      </c>
      <c r="C149" s="35" t="s">
        <v>24</v>
      </c>
      <c r="D149" s="35" t="s">
        <v>24</v>
      </c>
      <c r="E149" s="35" t="s">
        <v>24</v>
      </c>
      <c r="F149" s="35" t="s">
        <v>24</v>
      </c>
      <c r="G149" s="35" t="s">
        <v>24</v>
      </c>
      <c r="H149" s="35" t="s">
        <v>24</v>
      </c>
      <c r="I149" s="35" t="s">
        <v>24</v>
      </c>
      <c r="J149" s="35" t="s">
        <v>24</v>
      </c>
      <c r="K149" s="35" t="s">
        <v>24</v>
      </c>
      <c r="L149" s="35" t="s">
        <v>24</v>
      </c>
      <c r="M149" s="35" t="s">
        <v>24</v>
      </c>
      <c r="N149" s="35" t="s">
        <v>24</v>
      </c>
      <c r="O149" s="35" t="s">
        <v>24</v>
      </c>
      <c r="P149" s="35" t="s">
        <v>24</v>
      </c>
      <c r="Q149" s="35" t="s">
        <v>24</v>
      </c>
      <c r="R149" s="35" t="s">
        <v>24</v>
      </c>
    </row>
    <row r="150" spans="1:19">
      <c r="C150" s="36">
        <f>SUM(C146:C149)</f>
        <v>13227.45</v>
      </c>
      <c r="D150" s="36">
        <f t="shared" ref="D150:R150" si="13">SUM(D146:D149)</f>
        <v>13227.45</v>
      </c>
      <c r="E150" s="36">
        <f t="shared" si="13"/>
        <v>13227.45</v>
      </c>
      <c r="F150" s="36">
        <f t="shared" si="13"/>
        <v>0</v>
      </c>
      <c r="G150" s="36">
        <f t="shared" si="13"/>
        <v>0</v>
      </c>
      <c r="H150" s="36">
        <f t="shared" si="13"/>
        <v>1068.33</v>
      </c>
      <c r="I150" s="36">
        <f t="shared" si="13"/>
        <v>1587.04</v>
      </c>
      <c r="J150" s="36">
        <f t="shared" si="13"/>
        <v>0</v>
      </c>
      <c r="K150" s="36">
        <f t="shared" si="13"/>
        <v>0</v>
      </c>
      <c r="L150" s="36">
        <f t="shared" si="13"/>
        <v>0.01</v>
      </c>
      <c r="M150" s="36">
        <f t="shared" si="13"/>
        <v>0</v>
      </c>
      <c r="N150" s="36">
        <f t="shared" si="13"/>
        <v>0</v>
      </c>
      <c r="O150" s="36">
        <f t="shared" si="13"/>
        <v>0</v>
      </c>
      <c r="P150" s="36">
        <f t="shared" si="13"/>
        <v>0</v>
      </c>
      <c r="Q150" s="36">
        <f t="shared" si="13"/>
        <v>1587.05</v>
      </c>
      <c r="R150" s="36">
        <f t="shared" si="13"/>
        <v>11640.4</v>
      </c>
    </row>
    <row r="151" spans="1:19">
      <c r="C151" s="28"/>
    </row>
    <row r="152" spans="1:19" ht="15">
      <c r="A152" s="32" t="s">
        <v>200</v>
      </c>
      <c r="B152" s="33"/>
      <c r="C152" s="27"/>
    </row>
    <row r="153" spans="1:19">
      <c r="A153" s="34" t="s">
        <v>201</v>
      </c>
      <c r="B153" s="33" t="s">
        <v>202</v>
      </c>
      <c r="C153" s="21">
        <v>2903.4</v>
      </c>
      <c r="D153" s="33">
        <v>2903.4</v>
      </c>
      <c r="E153" s="33">
        <v>2903.4</v>
      </c>
      <c r="F153" s="33">
        <v>-72.23</v>
      </c>
      <c r="G153" s="33">
        <v>0</v>
      </c>
      <c r="H153" s="33">
        <v>180.75</v>
      </c>
      <c r="I153" s="33">
        <v>194.49</v>
      </c>
      <c r="J153" s="33">
        <v>400</v>
      </c>
      <c r="K153" s="33">
        <v>0</v>
      </c>
      <c r="L153" s="33">
        <v>-0.09</v>
      </c>
      <c r="M153" s="33">
        <v>0</v>
      </c>
      <c r="N153" s="33">
        <v>0</v>
      </c>
      <c r="O153" s="33">
        <v>0</v>
      </c>
      <c r="P153" s="33">
        <v>0</v>
      </c>
      <c r="Q153" s="33">
        <v>594.4</v>
      </c>
      <c r="R153" s="33">
        <v>2309</v>
      </c>
      <c r="S153" s="28" t="s">
        <v>222</v>
      </c>
    </row>
    <row r="154" spans="1:19">
      <c r="A154" s="34" t="s">
        <v>203</v>
      </c>
      <c r="B154" s="33" t="s">
        <v>204</v>
      </c>
      <c r="C154" s="21">
        <v>5420.55</v>
      </c>
      <c r="D154" s="33">
        <v>5420.55</v>
      </c>
      <c r="E154" s="33">
        <v>5420.55</v>
      </c>
      <c r="F154" s="33">
        <v>0</v>
      </c>
      <c r="G154" s="33">
        <v>0</v>
      </c>
      <c r="H154" s="33">
        <v>489.21</v>
      </c>
      <c r="I154" s="33">
        <v>792.96</v>
      </c>
      <c r="J154" s="33">
        <v>0</v>
      </c>
      <c r="K154" s="33">
        <v>0</v>
      </c>
      <c r="L154" s="33">
        <v>-0.01</v>
      </c>
      <c r="M154" s="33">
        <v>0</v>
      </c>
      <c r="N154" s="33">
        <v>0</v>
      </c>
      <c r="O154" s="33">
        <v>0</v>
      </c>
      <c r="P154" s="33">
        <v>0</v>
      </c>
      <c r="Q154" s="33">
        <v>792.95</v>
      </c>
      <c r="R154" s="33">
        <v>4627.6000000000004</v>
      </c>
    </row>
    <row r="155" spans="1:19" ht="45">
      <c r="A155" s="34" t="s">
        <v>205</v>
      </c>
      <c r="B155" s="33" t="s">
        <v>206</v>
      </c>
      <c r="C155" s="21">
        <v>2903.4</v>
      </c>
      <c r="D155" s="33">
        <v>2903.4</v>
      </c>
      <c r="E155" s="33">
        <v>2903.4</v>
      </c>
      <c r="F155" s="33">
        <v>-108.16</v>
      </c>
      <c r="G155" s="33">
        <v>0</v>
      </c>
      <c r="H155" s="33">
        <v>180.75</v>
      </c>
      <c r="I155" s="33">
        <v>120.87</v>
      </c>
      <c r="J155" s="33">
        <v>1500</v>
      </c>
      <c r="K155" s="33">
        <v>0</v>
      </c>
      <c r="L155" s="33">
        <v>0.13</v>
      </c>
      <c r="M155" s="33">
        <v>0</v>
      </c>
      <c r="N155" s="33">
        <v>0</v>
      </c>
      <c r="O155" s="33">
        <v>0</v>
      </c>
      <c r="P155" s="33">
        <v>0</v>
      </c>
      <c r="Q155" s="33">
        <v>1621</v>
      </c>
      <c r="R155" s="33">
        <v>1282.4000000000001</v>
      </c>
      <c r="S155" s="31" t="s">
        <v>223</v>
      </c>
    </row>
    <row r="156" spans="1:19" s="7" customFormat="1">
      <c r="A156" s="16" t="s">
        <v>23</v>
      </c>
      <c r="C156" s="35" t="s">
        <v>24</v>
      </c>
      <c r="D156" s="35" t="s">
        <v>24</v>
      </c>
      <c r="E156" s="35" t="s">
        <v>24</v>
      </c>
      <c r="F156" s="35" t="s">
        <v>24</v>
      </c>
      <c r="G156" s="35" t="s">
        <v>24</v>
      </c>
      <c r="H156" s="35" t="s">
        <v>24</v>
      </c>
      <c r="I156" s="35" t="s">
        <v>24</v>
      </c>
      <c r="J156" s="35" t="s">
        <v>24</v>
      </c>
      <c r="K156" s="35" t="s">
        <v>24</v>
      </c>
      <c r="L156" s="35" t="s">
        <v>24</v>
      </c>
      <c r="M156" s="35" t="s">
        <v>24</v>
      </c>
      <c r="N156" s="35" t="s">
        <v>24</v>
      </c>
      <c r="O156" s="35" t="s">
        <v>24</v>
      </c>
      <c r="P156" s="35" t="s">
        <v>24</v>
      </c>
      <c r="Q156" s="35" t="s">
        <v>24</v>
      </c>
      <c r="R156" s="35" t="s">
        <v>24</v>
      </c>
    </row>
    <row r="157" spans="1:19">
      <c r="C157" s="36">
        <f>SUM(C153:C156)</f>
        <v>11227.35</v>
      </c>
      <c r="D157" s="36">
        <f t="shared" ref="D157:R157" si="14">SUM(D153:D156)</f>
        <v>11227.35</v>
      </c>
      <c r="E157" s="36">
        <f t="shared" si="14"/>
        <v>11227.35</v>
      </c>
      <c r="F157" s="36">
        <f t="shared" si="14"/>
        <v>-180.39</v>
      </c>
      <c r="G157" s="36">
        <f t="shared" si="14"/>
        <v>0</v>
      </c>
      <c r="H157" s="36">
        <f t="shared" si="14"/>
        <v>850.71</v>
      </c>
      <c r="I157" s="36">
        <f t="shared" si="14"/>
        <v>1108.3200000000002</v>
      </c>
      <c r="J157" s="36">
        <f t="shared" si="14"/>
        <v>1900</v>
      </c>
      <c r="K157" s="36">
        <f t="shared" si="14"/>
        <v>0</v>
      </c>
      <c r="L157" s="36">
        <f t="shared" si="14"/>
        <v>3.0000000000000013E-2</v>
      </c>
      <c r="M157" s="36">
        <f t="shared" si="14"/>
        <v>0</v>
      </c>
      <c r="N157" s="36">
        <f t="shared" si="14"/>
        <v>0</v>
      </c>
      <c r="O157" s="36">
        <f t="shared" si="14"/>
        <v>0</v>
      </c>
      <c r="P157" s="36">
        <f t="shared" si="14"/>
        <v>0</v>
      </c>
      <c r="Q157" s="36">
        <f t="shared" si="14"/>
        <v>3008.35</v>
      </c>
      <c r="R157" s="36">
        <f t="shared" si="14"/>
        <v>8219</v>
      </c>
    </row>
    <row r="158" spans="1:19">
      <c r="C158" s="28"/>
    </row>
    <row r="159" spans="1:19" ht="15">
      <c r="A159" s="32" t="s">
        <v>207</v>
      </c>
      <c r="B159" s="33"/>
      <c r="C159" s="27"/>
    </row>
    <row r="160" spans="1:19">
      <c r="A160" s="34" t="s">
        <v>208</v>
      </c>
      <c r="B160" s="33" t="s">
        <v>209</v>
      </c>
      <c r="C160" s="21">
        <v>5420.55</v>
      </c>
      <c r="D160" s="33">
        <v>5420.55</v>
      </c>
      <c r="E160" s="33">
        <v>5420.55</v>
      </c>
      <c r="F160" s="33">
        <v>0</v>
      </c>
      <c r="G160" s="33">
        <v>0</v>
      </c>
      <c r="H160" s="33">
        <v>489.21</v>
      </c>
      <c r="I160" s="33">
        <v>792.96</v>
      </c>
      <c r="J160" s="33">
        <v>0</v>
      </c>
      <c r="K160" s="33">
        <v>0</v>
      </c>
      <c r="L160" s="33">
        <v>-0.01</v>
      </c>
      <c r="M160" s="33">
        <v>0</v>
      </c>
      <c r="N160" s="33">
        <v>0</v>
      </c>
      <c r="O160" s="33">
        <v>0</v>
      </c>
      <c r="P160" s="33">
        <v>0</v>
      </c>
      <c r="Q160" s="33">
        <v>792.95</v>
      </c>
      <c r="R160" s="33">
        <v>4627.6000000000004</v>
      </c>
    </row>
    <row r="161" spans="1:18" s="7" customFormat="1">
      <c r="A161" s="16" t="s">
        <v>23</v>
      </c>
      <c r="C161" s="35" t="s">
        <v>24</v>
      </c>
      <c r="D161" s="35" t="s">
        <v>24</v>
      </c>
      <c r="E161" s="35" t="s">
        <v>24</v>
      </c>
      <c r="F161" s="35" t="s">
        <v>24</v>
      </c>
      <c r="G161" s="35" t="s">
        <v>24</v>
      </c>
      <c r="H161" s="35" t="s">
        <v>24</v>
      </c>
      <c r="I161" s="35" t="s">
        <v>24</v>
      </c>
      <c r="J161" s="35" t="s">
        <v>24</v>
      </c>
      <c r="K161" s="35" t="s">
        <v>24</v>
      </c>
      <c r="L161" s="35" t="s">
        <v>24</v>
      </c>
      <c r="M161" s="35" t="s">
        <v>24</v>
      </c>
      <c r="N161" s="35" t="s">
        <v>24</v>
      </c>
      <c r="O161" s="35" t="s">
        <v>24</v>
      </c>
      <c r="P161" s="35" t="s">
        <v>24</v>
      </c>
      <c r="Q161" s="35" t="s">
        <v>24</v>
      </c>
      <c r="R161" s="35" t="s">
        <v>24</v>
      </c>
    </row>
    <row r="162" spans="1:18">
      <c r="C162" s="36">
        <v>5420.55</v>
      </c>
      <c r="D162" s="36">
        <v>5420.55</v>
      </c>
      <c r="E162" s="36">
        <v>5420.55</v>
      </c>
      <c r="F162" s="36">
        <v>0</v>
      </c>
      <c r="G162" s="36">
        <v>0</v>
      </c>
      <c r="H162" s="36">
        <v>489.21</v>
      </c>
      <c r="I162" s="36">
        <v>792.96</v>
      </c>
      <c r="J162" s="36">
        <v>0</v>
      </c>
      <c r="K162" s="36">
        <v>0</v>
      </c>
      <c r="L162" s="36">
        <v>-0.01</v>
      </c>
      <c r="M162" s="36">
        <v>0</v>
      </c>
      <c r="N162" s="36">
        <v>0</v>
      </c>
      <c r="O162" s="36">
        <v>0</v>
      </c>
      <c r="P162" s="36">
        <v>0</v>
      </c>
      <c r="Q162" s="36">
        <v>792.95</v>
      </c>
      <c r="R162" s="36">
        <v>4627.6000000000004</v>
      </c>
    </row>
    <row r="163" spans="1:18">
      <c r="C163" s="28"/>
    </row>
    <row r="164" spans="1:18" s="7" customFormat="1">
      <c r="A164" s="15"/>
      <c r="C164" s="29" t="s">
        <v>210</v>
      </c>
      <c r="D164" s="7" t="s">
        <v>210</v>
      </c>
      <c r="E164" s="7" t="s">
        <v>210</v>
      </c>
      <c r="F164" s="7" t="s">
        <v>210</v>
      </c>
      <c r="G164" s="7" t="s">
        <v>210</v>
      </c>
      <c r="H164" s="7" t="s">
        <v>210</v>
      </c>
      <c r="I164" s="7" t="s">
        <v>210</v>
      </c>
      <c r="J164" s="7" t="s">
        <v>210</v>
      </c>
      <c r="K164" s="7" t="s">
        <v>210</v>
      </c>
      <c r="L164" s="7" t="s">
        <v>210</v>
      </c>
      <c r="M164" s="7" t="s">
        <v>210</v>
      </c>
      <c r="N164" s="7" t="s">
        <v>210</v>
      </c>
      <c r="O164" s="7" t="s">
        <v>210</v>
      </c>
      <c r="P164" s="7" t="s">
        <v>210</v>
      </c>
      <c r="Q164" s="7" t="s">
        <v>210</v>
      </c>
      <c r="R164" s="7" t="s">
        <v>210</v>
      </c>
    </row>
    <row r="165" spans="1:18">
      <c r="A165" s="16" t="s">
        <v>211</v>
      </c>
      <c r="B165" s="1" t="s">
        <v>212</v>
      </c>
      <c r="C165" s="30">
        <f>+C162+C157+C150+C143+C133+C121+C107+C102+C88+C81+C72+C65+C54+C43+C24+C17</f>
        <v>312560.25</v>
      </c>
      <c r="D165" s="30">
        <f>+D162+D157+D150+D143+D133+D121+D107+D102+D88+D81+D72+D65+D54+D43+D24+D17</f>
        <v>312320.25</v>
      </c>
      <c r="E165" s="30">
        <f t="shared" ref="E165:R165" si="15">+E162+E157+E150+E143+E133+E121+E107+E102+E88+E81+E72+E65+E54+E43+E24+E17</f>
        <v>312320.25</v>
      </c>
      <c r="F165" s="30">
        <f t="shared" si="15"/>
        <v>-6567.72</v>
      </c>
      <c r="G165" s="30">
        <f t="shared" si="15"/>
        <v>-93.36</v>
      </c>
      <c r="H165" s="30">
        <f t="shared" si="15"/>
        <v>24072.719999999998</v>
      </c>
      <c r="I165" s="30">
        <f t="shared" si="15"/>
        <v>26698.199999999997</v>
      </c>
      <c r="J165" s="30">
        <f t="shared" si="15"/>
        <v>8400</v>
      </c>
      <c r="K165" s="30">
        <f t="shared" si="15"/>
        <v>205.83</v>
      </c>
      <c r="L165" s="30">
        <f t="shared" si="15"/>
        <v>-0.75</v>
      </c>
      <c r="M165" s="30">
        <f t="shared" si="15"/>
        <v>398.13</v>
      </c>
      <c r="N165" s="30">
        <f t="shared" si="15"/>
        <v>-398.13</v>
      </c>
      <c r="O165" s="30">
        <f t="shared" si="15"/>
        <v>398.13</v>
      </c>
      <c r="P165" s="30">
        <f t="shared" si="15"/>
        <v>0</v>
      </c>
      <c r="Q165" s="30">
        <f t="shared" si="15"/>
        <v>35608.050000000003</v>
      </c>
      <c r="R165" s="30">
        <f t="shared" si="15"/>
        <v>276712.2</v>
      </c>
    </row>
    <row r="167" spans="1:18">
      <c r="D167" s="1" t="s">
        <v>212</v>
      </c>
      <c r="E167" s="1" t="s">
        <v>212</v>
      </c>
      <c r="F167" s="1" t="s">
        <v>212</v>
      </c>
      <c r="G167" s="1" t="s">
        <v>212</v>
      </c>
      <c r="H167" s="1" t="s">
        <v>212</v>
      </c>
      <c r="I167" s="1" t="s">
        <v>212</v>
      </c>
      <c r="J167" s="1" t="s">
        <v>212</v>
      </c>
      <c r="K167" s="1" t="s">
        <v>212</v>
      </c>
      <c r="L167" s="1" t="s">
        <v>212</v>
      </c>
      <c r="M167" s="1" t="s">
        <v>212</v>
      </c>
      <c r="N167" s="1" t="s">
        <v>212</v>
      </c>
      <c r="O167" s="1" t="s">
        <v>212</v>
      </c>
      <c r="P167" s="1" t="s">
        <v>212</v>
      </c>
      <c r="Q167" s="1" t="s">
        <v>212</v>
      </c>
      <c r="R167" s="1" t="s">
        <v>212</v>
      </c>
    </row>
    <row r="168" spans="1:18">
      <c r="A168" s="2" t="s">
        <v>212</v>
      </c>
      <c r="B168" s="1" t="s">
        <v>212</v>
      </c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</row>
  </sheetData>
  <mergeCells count="4">
    <mergeCell ref="B1:D1"/>
    <mergeCell ref="B3:D3"/>
    <mergeCell ref="B2:R2"/>
    <mergeCell ref="B4:R4"/>
  </mergeCells>
  <conditionalFormatting sqref="A1:C1048576 S1:XFD1048576 D1:R1 E3:R3 D5:R1048576">
    <cfRule type="cellIs" dxfId="17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dcterms:created xsi:type="dcterms:W3CDTF">2022-10-27T13:52:43Z</dcterms:created>
  <dcterms:modified xsi:type="dcterms:W3CDTF">2022-10-27T14:46:30Z</dcterms:modified>
</cp:coreProperties>
</file>