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05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N170" i="1"/>
  <c r="M170"/>
  <c r="L170"/>
  <c r="K170"/>
  <c r="J170"/>
  <c r="I170"/>
  <c r="H170"/>
  <c r="G170"/>
  <c r="F170"/>
  <c r="E170"/>
  <c r="D170"/>
  <c r="N167"/>
  <c r="M167"/>
  <c r="L167"/>
  <c r="K167"/>
  <c r="J167"/>
  <c r="I167"/>
  <c r="H167"/>
  <c r="G167"/>
  <c r="F167"/>
  <c r="E167"/>
  <c r="D167"/>
  <c r="C167"/>
  <c r="N162"/>
  <c r="M162"/>
  <c r="L162"/>
  <c r="K162"/>
  <c r="J162"/>
  <c r="I162"/>
  <c r="H162"/>
  <c r="G162"/>
  <c r="F162"/>
  <c r="E162"/>
  <c r="D162"/>
  <c r="C162"/>
  <c r="N155"/>
  <c r="M155"/>
  <c r="L155"/>
  <c r="K155"/>
  <c r="J155"/>
  <c r="I155"/>
  <c r="H155"/>
  <c r="G155"/>
  <c r="F155"/>
  <c r="E155"/>
  <c r="D155"/>
  <c r="C155"/>
  <c r="N148"/>
  <c r="M148"/>
  <c r="L148"/>
  <c r="K148"/>
  <c r="J148"/>
  <c r="I148"/>
  <c r="H148"/>
  <c r="G148"/>
  <c r="F148"/>
  <c r="E148"/>
  <c r="D148"/>
  <c r="C148"/>
  <c r="N138"/>
  <c r="M138"/>
  <c r="L138"/>
  <c r="K138"/>
  <c r="J138"/>
  <c r="I138"/>
  <c r="H138"/>
  <c r="G138"/>
  <c r="F138"/>
  <c r="E138"/>
  <c r="D138"/>
  <c r="C138"/>
  <c r="N126"/>
  <c r="M126"/>
  <c r="L126"/>
  <c r="K126"/>
  <c r="J126"/>
  <c r="I126"/>
  <c r="H126"/>
  <c r="G126"/>
  <c r="F126"/>
  <c r="E126"/>
  <c r="D126"/>
  <c r="C126"/>
  <c r="N112"/>
  <c r="M112"/>
  <c r="L112"/>
  <c r="K112"/>
  <c r="J112"/>
  <c r="I112"/>
  <c r="H112"/>
  <c r="G112"/>
  <c r="F112"/>
  <c r="E112"/>
  <c r="D112"/>
  <c r="C112"/>
  <c r="N107"/>
  <c r="M107"/>
  <c r="L107"/>
  <c r="K107"/>
  <c r="J107"/>
  <c r="I107"/>
  <c r="H107"/>
  <c r="G107"/>
  <c r="F107"/>
  <c r="E107"/>
  <c r="D107"/>
  <c r="C107"/>
  <c r="N93"/>
  <c r="M93"/>
  <c r="L93"/>
  <c r="K93"/>
  <c r="J93"/>
  <c r="I93"/>
  <c r="H93"/>
  <c r="G93"/>
  <c r="F93"/>
  <c r="E93"/>
  <c r="D93"/>
  <c r="C93"/>
  <c r="N86"/>
  <c r="M86"/>
  <c r="L86"/>
  <c r="K86"/>
  <c r="J86"/>
  <c r="I86"/>
  <c r="H86"/>
  <c r="G86"/>
  <c r="F86"/>
  <c r="E86"/>
  <c r="D86"/>
  <c r="C86"/>
  <c r="N77"/>
  <c r="M77"/>
  <c r="L77"/>
  <c r="K77"/>
  <c r="J77"/>
  <c r="I77"/>
  <c r="H77"/>
  <c r="G77"/>
  <c r="F77"/>
  <c r="E77"/>
  <c r="D77"/>
  <c r="C77"/>
  <c r="C70"/>
  <c r="C65"/>
  <c r="N54"/>
  <c r="M54"/>
  <c r="L54"/>
  <c r="K54"/>
  <c r="J54"/>
  <c r="I54"/>
  <c r="H54"/>
  <c r="G54"/>
  <c r="F54"/>
  <c r="E54"/>
  <c r="D54"/>
  <c r="C54"/>
  <c r="C43"/>
  <c r="N24"/>
  <c r="M24"/>
  <c r="L24"/>
  <c r="K24"/>
  <c r="J24"/>
  <c r="I24"/>
  <c r="H24"/>
  <c r="G24"/>
  <c r="F24"/>
  <c r="E24"/>
  <c r="D24"/>
  <c r="C24"/>
  <c r="N17"/>
  <c r="M17"/>
  <c r="L17"/>
  <c r="K17"/>
  <c r="J17"/>
  <c r="I17"/>
  <c r="H17"/>
  <c r="G17"/>
  <c r="F17"/>
  <c r="E17"/>
  <c r="D17"/>
  <c r="C17"/>
  <c r="C170" l="1"/>
</calcChain>
</file>

<file path=xl/sharedStrings.xml><?xml version="1.0" encoding="utf-8"?>
<sst xmlns="http://schemas.openxmlformats.org/spreadsheetml/2006/main" count="480" uniqueCount="230">
  <si>
    <t>Periodo 19 al 19 Quincenal del 01/10/2022 al 15/10/2022</t>
  </si>
  <si>
    <t>Código</t>
  </si>
  <si>
    <t>Empleado</t>
  </si>
  <si>
    <t>Sueldo</t>
  </si>
  <si>
    <t>Vacaciones a tiempo</t>
  </si>
  <si>
    <t>Prima de vacaciones a tiempo</t>
  </si>
  <si>
    <t>*TOTAL* *PERCEPCIONES*</t>
  </si>
  <si>
    <t>Subs al Empleo (mes)</t>
  </si>
  <si>
    <t>I.S.R. Art174</t>
  </si>
  <si>
    <t>I.S.R. (mes)</t>
  </si>
  <si>
    <t>Préstamo empresa</t>
  </si>
  <si>
    <t>Ajuste al neto</t>
  </si>
  <si>
    <t>*TOTAL* *DEDUCCIONES*</t>
  </si>
  <si>
    <t>*NETO*</t>
  </si>
  <si>
    <t>Departamento 19 ADMINISTRACION Y FINANZAS</t>
  </si>
  <si>
    <t>043</t>
  </si>
  <si>
    <t>Alvarez Cruz Ma. Mercedes</t>
  </si>
  <si>
    <t>348</t>
  </si>
  <si>
    <t>Evangelista Aguilar Blanca Isela</t>
  </si>
  <si>
    <t>Total Depto</t>
  </si>
  <si>
    <t xml:space="preserve">  -----------------------</t>
  </si>
  <si>
    <t>Departamento 18 ASISTENCIA SOCIAL</t>
  </si>
  <si>
    <t>360</t>
  </si>
  <si>
    <t>Flores Arias Dulce Maleny</t>
  </si>
  <si>
    <t>148</t>
  </si>
  <si>
    <t>Gallegos Ortiz Zayra Berenice</t>
  </si>
  <si>
    <t>305</t>
  </si>
  <si>
    <t>Garcia Ramos Liliana</t>
  </si>
  <si>
    <t>Departamento 1 CADI</t>
  </si>
  <si>
    <t>161</t>
  </si>
  <si>
    <t>Bautista Aguilera Virginia</t>
  </si>
  <si>
    <t>004</t>
  </si>
  <si>
    <t>Carrillo Morales Rosalinda</t>
  </si>
  <si>
    <t>262</t>
  </si>
  <si>
    <t>Castro  Villasano Rut Esmeralda</t>
  </si>
  <si>
    <t>185</t>
  </si>
  <si>
    <t>Flores Barbosa Juana Araceli</t>
  </si>
  <si>
    <t>325</t>
  </si>
  <si>
    <t>Garcia Lara Gloria</t>
  </si>
  <si>
    <t>035</t>
  </si>
  <si>
    <t>Hernandez Perez Martha Guadalupe</t>
  </si>
  <si>
    <t>358</t>
  </si>
  <si>
    <t>Leon Alvarez Anna Alejandra</t>
  </si>
  <si>
    <t>296</t>
  </si>
  <si>
    <t>Loza Morales Diana Laura</t>
  </si>
  <si>
    <t>020</t>
  </si>
  <si>
    <t>Loza Vazquez Ma. Ofelia</t>
  </si>
  <si>
    <t>316</t>
  </si>
  <si>
    <t>Lua Cisneros Ericka Jazmin</t>
  </si>
  <si>
    <t>293</t>
  </si>
  <si>
    <t>Marquez  Navarro Rosa Erika</t>
  </si>
  <si>
    <t>199</t>
  </si>
  <si>
    <t>Salgado Castellanos Blanca</t>
  </si>
  <si>
    <t>362</t>
  </si>
  <si>
    <t>Tellez Becerra Jessica</t>
  </si>
  <si>
    <t>015</t>
  </si>
  <si>
    <t>Vazquez Gonzalez Dominga</t>
  </si>
  <si>
    <t>016</t>
  </si>
  <si>
    <t>Villa Sanchez Elizabeth</t>
  </si>
  <si>
    <t>Departamento 3 CAIC I</t>
  </si>
  <si>
    <t>335</t>
  </si>
  <si>
    <t>Cervantes  Garibay Ingrid Naomi</t>
  </si>
  <si>
    <t>198</t>
  </si>
  <si>
    <t>Enriquez Salgado Leslie Elizabeth</t>
  </si>
  <si>
    <t>359</t>
  </si>
  <si>
    <t>Gomez Rios Dayanara</t>
  </si>
  <si>
    <t>264</t>
  </si>
  <si>
    <t>Ramos Rodriguez Montserrath</t>
  </si>
  <si>
    <t>336</t>
  </si>
  <si>
    <t>Santiago Baeza Pammela Monterrat</t>
  </si>
  <si>
    <t>302</t>
  </si>
  <si>
    <t>Santoyo Godinez Veronica Stefania</t>
  </si>
  <si>
    <t>014</t>
  </si>
  <si>
    <t>Valdivia  Zaragoza Josefina</t>
  </si>
  <si>
    <t>Departamento 4 CASA DIA</t>
  </si>
  <si>
    <t>034</t>
  </si>
  <si>
    <t>Cruz Aviña Bibiana</t>
  </si>
  <si>
    <t>025</t>
  </si>
  <si>
    <t>Diaz Alvarez Olivia</t>
  </si>
  <si>
    <t>339</t>
  </si>
  <si>
    <t>Flores Cervantes Diego Ulises</t>
  </si>
  <si>
    <t>054</t>
  </si>
  <si>
    <t>Flores Ramos Teresa</t>
  </si>
  <si>
    <t>334</t>
  </si>
  <si>
    <t>Flores Valdovinos Monserrat</t>
  </si>
  <si>
    <t>113</t>
  </si>
  <si>
    <t>Vazquez  Salazar Sandra Guillermina</t>
  </si>
  <si>
    <t>330</t>
  </si>
  <si>
    <t>Villarruel Gutierrez Syndira Pouleth</t>
  </si>
  <si>
    <t>Departamento 5 CASA SAN JUAN</t>
  </si>
  <si>
    <t>304</t>
  </si>
  <si>
    <t>Gutierrez Maldonado Estefania</t>
  </si>
  <si>
    <t>Departamento 12 CENTRO COMUNITARIO EL ROSARIO</t>
  </si>
  <si>
    <t>289</t>
  </si>
  <si>
    <t>Arriaga Ornelas Ma. Guadalupe</t>
  </si>
  <si>
    <t>183</t>
  </si>
  <si>
    <t>Lopez Andrade Claudia Gabriela</t>
  </si>
  <si>
    <t>256</t>
  </si>
  <si>
    <t>Rios Hinojosa Dayanara</t>
  </si>
  <si>
    <t>Departamento 6 COMEDOR ASISTENCIAL</t>
  </si>
  <si>
    <t>044</t>
  </si>
  <si>
    <t>Basulto  Lopez  Carlos</t>
  </si>
  <si>
    <t>363</t>
  </si>
  <si>
    <t>Bravo Silva  Beatriz</t>
  </si>
  <si>
    <t>364</t>
  </si>
  <si>
    <t>Bravo Silva Imelda</t>
  </si>
  <si>
    <t>317</t>
  </si>
  <si>
    <t>Martinez Castillo  Maria Cristina</t>
  </si>
  <si>
    <t>166</t>
  </si>
  <si>
    <t>Venegas Mota Marisa</t>
  </si>
  <si>
    <t>Departamento 9 COMEDOR ZULA</t>
  </si>
  <si>
    <t>255</t>
  </si>
  <si>
    <t>Cardenas  Cardenas Maria Guadalupe</t>
  </si>
  <si>
    <t>040</t>
  </si>
  <si>
    <t>Flores Vazquez Maria Del Refugio</t>
  </si>
  <si>
    <t>029</t>
  </si>
  <si>
    <t>Rojo Leyva Maria Esther</t>
  </si>
  <si>
    <t>Departamento 13 CRIO</t>
  </si>
  <si>
    <t>291</t>
  </si>
  <si>
    <t>Aguilar Rodriguez Alicia</t>
  </si>
  <si>
    <t>355</t>
  </si>
  <si>
    <t>Alatorre Veloz Liliana Guadalupe</t>
  </si>
  <si>
    <t>260</t>
  </si>
  <si>
    <t>Cervantes Garcia Odalys</t>
  </si>
  <si>
    <t>298</t>
  </si>
  <si>
    <t>Garcia Ortiz Alinne Reyna</t>
  </si>
  <si>
    <t>345</t>
  </si>
  <si>
    <t>Leal Contreras Gisela</t>
  </si>
  <si>
    <t>028</t>
  </si>
  <si>
    <t>Martinez Lopez Ana Paulina</t>
  </si>
  <si>
    <t>118</t>
  </si>
  <si>
    <t>Perez Sanchez Luz Maria</t>
  </si>
  <si>
    <t>341</t>
  </si>
  <si>
    <t>Sanchez Ramirez Araceli</t>
  </si>
  <si>
    <t>357</t>
  </si>
  <si>
    <t>Villasano Barron Carlos Roberto</t>
  </si>
  <si>
    <t>353</t>
  </si>
  <si>
    <t>Zuñiga  Lerma Zyanya Denisse</t>
  </si>
  <si>
    <t>Departamento 21 DIF CENTRAL</t>
  </si>
  <si>
    <t>361</t>
  </si>
  <si>
    <t>Moreno Duran Samuel Ulises</t>
  </si>
  <si>
    <t>Departamento 14 DIRECCION GENERAL</t>
  </si>
  <si>
    <t>343</t>
  </si>
  <si>
    <t>Barajas Adame Ana Esmeralda</t>
  </si>
  <si>
    <t>338</t>
  </si>
  <si>
    <t>Cabrera Gutierrez Liliana Berenice</t>
  </si>
  <si>
    <t>052</t>
  </si>
  <si>
    <t>Flores Herrera Juan Gabriel</t>
  </si>
  <si>
    <t>058</t>
  </si>
  <si>
    <t>Gomez Herrera Liliana</t>
  </si>
  <si>
    <t>344</t>
  </si>
  <si>
    <t>Licona Godinez Efrain</t>
  </si>
  <si>
    <t>222</t>
  </si>
  <si>
    <t>Maldonado Magaña Ana Estela</t>
  </si>
  <si>
    <t>157</t>
  </si>
  <si>
    <t>Ramirez  Jaramillo Victor Manuel</t>
  </si>
  <si>
    <t>346</t>
  </si>
  <si>
    <t>Rivera Magaña Felipe</t>
  </si>
  <si>
    <t>275</t>
  </si>
  <si>
    <t>Zaragoza Pantoja Eduardo Javier</t>
  </si>
  <si>
    <t>159</t>
  </si>
  <si>
    <t>Zuñiga Castro Javier</t>
  </si>
  <si>
    <t>Departamento 16 FORTALECIMIENTO DE LA FAMILIA</t>
  </si>
  <si>
    <t>282</t>
  </si>
  <si>
    <t>Aranda Hernández Sofía</t>
  </si>
  <si>
    <t>245</t>
  </si>
  <si>
    <t>Cervantes Andrade Nancy Gabriela</t>
  </si>
  <si>
    <t>200</t>
  </si>
  <si>
    <t>Ortega Becerra Andrea Guadalupe</t>
  </si>
  <si>
    <t>352</t>
  </si>
  <si>
    <t>Retana Castellanos Melissa</t>
  </si>
  <si>
    <t>342</t>
  </si>
  <si>
    <t>Torres Negrete Alma Rocio</t>
  </si>
  <si>
    <t>276</t>
  </si>
  <si>
    <t>Vazquez Cervantes Lucila</t>
  </si>
  <si>
    <t>356</t>
  </si>
  <si>
    <t>Velasco Moncada Adriana Patricia</t>
  </si>
  <si>
    <t>270</t>
  </si>
  <si>
    <t>Zaragoza Gonzalez Maria Rebeca</t>
  </si>
  <si>
    <t>Departamento 11 PPNNA Y UAVI</t>
  </si>
  <si>
    <t>076</t>
  </si>
  <si>
    <t>Ceron Alvarado Alma Carolina</t>
  </si>
  <si>
    <t>351</t>
  </si>
  <si>
    <t>Duran Loera Edgar Omar</t>
  </si>
  <si>
    <t>306</t>
  </si>
  <si>
    <t>Mercado Zuñiga Marlon Vinicio</t>
  </si>
  <si>
    <t>078</t>
  </si>
  <si>
    <t>Nuñez Hernandez Dalia Hilda</t>
  </si>
  <si>
    <t>277</t>
  </si>
  <si>
    <t>Salamanca Hernandez Pilar Del Carmen</t>
  </si>
  <si>
    <t>307</t>
  </si>
  <si>
    <t>Villa Sanchez Jose Gerardo</t>
  </si>
  <si>
    <t>Departamento 17 RECURSOS HUMANOS Y JURIDICOS</t>
  </si>
  <si>
    <t>254</t>
  </si>
  <si>
    <t>Avila Valencia Martha Patricia</t>
  </si>
  <si>
    <t>237</t>
  </si>
  <si>
    <t>Cervates Zamora Maria Xitlali</t>
  </si>
  <si>
    <t>280</t>
  </si>
  <si>
    <t>Lozano Saavedra Ana Rosa</t>
  </si>
  <si>
    <t>Departamento 20 SEGURIDAD ALIMENTARIA</t>
  </si>
  <si>
    <t>292</t>
  </si>
  <si>
    <t>Gaytan Castellanos Maria Fernanda</t>
  </si>
  <si>
    <t>340</t>
  </si>
  <si>
    <t>Lopez Lopez Marlene Jaquelyne</t>
  </si>
  <si>
    <t>152</t>
  </si>
  <si>
    <t>Maciel Martinez Jorge Luis</t>
  </si>
  <si>
    <t>Departamento 15 TRANSPARENCIA</t>
  </si>
  <si>
    <t>252</t>
  </si>
  <si>
    <t>Rodriguez Gutierrez Monica</t>
  </si>
  <si>
    <t xml:space="preserve">  =============</t>
  </si>
  <si>
    <t>Total Gral.</t>
  </si>
  <si>
    <t xml:space="preserve"> </t>
  </si>
  <si>
    <t>SISTEMA PARA EL DESARROLLO INTEGRAL DE LA FAMILIA DEL MUNICIPIO DE OCOTLÁN JALISCO</t>
  </si>
  <si>
    <t>Sueldo Integrado</t>
  </si>
  <si>
    <t>3 VACACIONES</t>
  </si>
  <si>
    <t>PRÉSTAMO 5/8</t>
  </si>
  <si>
    <t xml:space="preserve">4 INCAPACIDAD
1 FALTA </t>
  </si>
  <si>
    <t>1 FALTA</t>
  </si>
  <si>
    <t>15 INCAPACIDAD</t>
  </si>
  <si>
    <t>4 VACACIONES</t>
  </si>
  <si>
    <t>1 INCAPACIDAD</t>
  </si>
  <si>
    <t>PRÉSTAMO 5/10</t>
  </si>
  <si>
    <t>PRÉSTAMO 2/7</t>
  </si>
  <si>
    <t>1 PERMISO C/GOCE</t>
  </si>
  <si>
    <t>PRÉSTAMO 4/9</t>
  </si>
  <si>
    <t>INCAPACIDAD 6/90</t>
  </si>
  <si>
    <t>7 INCAPACIDAD</t>
  </si>
  <si>
    <t>PRÉSTAMO 2/3</t>
  </si>
  <si>
    <t xml:space="preserve">PRÉSTAMO 7/13
PRÉSTAMO 5/11
</t>
  </si>
  <si>
    <t>PRÉSTAMO 6/8
2 PERMISO C/GOCE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</si>
</sst>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</fills>
  <borders count="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164" fontId="1" fillId="0" borderId="0" xfId="0" applyNumberFormat="1" applyFont="1"/>
    <xf numFmtId="164" fontId="9" fillId="0" borderId="0" xfId="0" applyNumberFormat="1" applyFont="1" applyAlignment="1">
      <alignment horizontal="center"/>
    </xf>
    <xf numFmtId="49" fontId="10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0" fillId="0" borderId="0" xfId="0"/>
    <xf numFmtId="164" fontId="1" fillId="0" borderId="0" xfId="0" applyNumberFormat="1" applyFont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/>
    <xf numFmtId="164" fontId="1" fillId="0" borderId="0" xfId="0" applyNumberFormat="1" applyFont="1" applyAlignment="1">
      <alignment horizontal="right" wrapText="1"/>
    </xf>
    <xf numFmtId="49" fontId="7" fillId="0" borderId="2" xfId="0" applyNumberFormat="1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49" fontId="7" fillId="0" borderId="2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right"/>
    </xf>
    <xf numFmtId="164" fontId="1" fillId="0" borderId="3" xfId="0" applyNumberFormat="1" applyFont="1" applyBorder="1"/>
    <xf numFmtId="164" fontId="7" fillId="0" borderId="2" xfId="0" applyNumberFormat="1" applyFont="1" applyBorder="1"/>
    <xf numFmtId="164" fontId="1" fillId="0" borderId="3" xfId="0" applyNumberFormat="1" applyFont="1" applyBorder="1" applyAlignment="1">
      <alignment horizontal="right"/>
    </xf>
  </cellXfs>
  <cellStyles count="1">
    <cellStyle name="Normal" xfId="0" builtinId="0"/>
  </cellStyles>
  <dxfs count="1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mruColors>
      <color rgb="FF9900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9526</xdr:rowOff>
    </xdr:from>
    <xdr:to>
      <xdr:col>1</xdr:col>
      <xdr:colOff>1628775</xdr:colOff>
      <xdr:row>6</xdr:row>
      <xdr:rowOff>15786</xdr:rowOff>
    </xdr:to>
    <xdr:pic>
      <xdr:nvPicPr>
        <xdr:cNvPr id="2" name="1 Imagen" descr="DIF-HORIZONTAL-POSITIVO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9526"/>
          <a:ext cx="2181225" cy="1225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5"/>
  <sheetViews>
    <sheetView tabSelected="1" workbookViewId="0">
      <pane xSplit="2" ySplit="8" topLeftCell="C160" activePane="bottomRight" state="frozen"/>
      <selection pane="topRight" activeCell="C1" sqref="C1"/>
      <selection pane="bottomLeft" activeCell="A9" sqref="A9"/>
      <selection pane="bottomRight" activeCell="H167" sqref="H167"/>
    </sheetView>
  </sheetViews>
  <sheetFormatPr baseColWidth="10" defaultRowHeight="11.25"/>
  <cols>
    <col min="1" max="1" width="12.28515625" style="2" customWidth="1"/>
    <col min="2" max="2" width="30.7109375" style="1" customWidth="1"/>
    <col min="3" max="14" width="15.7109375" style="1" customWidth="1"/>
    <col min="15" max="15" width="11.42578125" style="21"/>
    <col min="16" max="16384" width="11.42578125" style="1"/>
  </cols>
  <sheetData>
    <row r="1" spans="1:15" ht="18" customHeight="1">
      <c r="A1" s="8"/>
      <c r="B1" s="10" t="s">
        <v>211</v>
      </c>
      <c r="C1" s="10"/>
      <c r="D1" s="4"/>
    </row>
    <row r="2" spans="1:15" ht="24.95" customHeight="1">
      <c r="A2" s="9"/>
      <c r="B2" s="11" t="s">
        <v>212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5" ht="15.75">
      <c r="B3" s="12"/>
      <c r="C3" s="12"/>
      <c r="D3" s="5"/>
    </row>
    <row r="4" spans="1:15" ht="15" customHeight="1">
      <c r="B4" s="18" t="s">
        <v>0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5">
      <c r="B5" s="6"/>
      <c r="C5" s="6"/>
    </row>
    <row r="6" spans="1:15">
      <c r="B6" s="6"/>
      <c r="C6" s="6"/>
    </row>
    <row r="8" spans="1:15" s="3" customFormat="1" ht="34.5" thickBot="1">
      <c r="A8" s="19" t="s">
        <v>1</v>
      </c>
      <c r="B8" s="20" t="s">
        <v>2</v>
      </c>
      <c r="C8" s="20" t="s">
        <v>213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2"/>
    </row>
    <row r="9" spans="1:15" ht="12" thickTop="1"/>
    <row r="11" spans="1:15">
      <c r="A11" s="13"/>
    </row>
    <row r="13" spans="1:15">
      <c r="A13" s="28" t="s">
        <v>14</v>
      </c>
      <c r="B13" s="29"/>
    </row>
    <row r="14" spans="1:15">
      <c r="A14" s="30" t="s">
        <v>15</v>
      </c>
      <c r="B14" s="33" t="s">
        <v>16</v>
      </c>
      <c r="C14" s="29">
        <v>4768.5</v>
      </c>
      <c r="D14" s="29">
        <v>4768.5</v>
      </c>
      <c r="E14" s="29">
        <v>0</v>
      </c>
      <c r="F14" s="29">
        <v>0</v>
      </c>
      <c r="G14" s="29">
        <v>4768.5</v>
      </c>
      <c r="H14" s="29">
        <v>0</v>
      </c>
      <c r="I14" s="29">
        <v>0</v>
      </c>
      <c r="J14" s="29">
        <v>384.88</v>
      </c>
      <c r="K14" s="29">
        <v>0</v>
      </c>
      <c r="L14" s="29">
        <v>0.02</v>
      </c>
      <c r="M14" s="29">
        <v>384.9</v>
      </c>
      <c r="N14" s="29">
        <v>4383.6000000000004</v>
      </c>
    </row>
    <row r="15" spans="1:15">
      <c r="A15" s="30" t="s">
        <v>17</v>
      </c>
      <c r="B15" s="33" t="s">
        <v>18</v>
      </c>
      <c r="C15" s="29">
        <v>5420.55</v>
      </c>
      <c r="D15" s="29">
        <v>5420.55</v>
      </c>
      <c r="E15" s="29">
        <v>0</v>
      </c>
      <c r="F15" s="29">
        <v>0</v>
      </c>
      <c r="G15" s="29">
        <v>5420.55</v>
      </c>
      <c r="H15" s="29">
        <v>0</v>
      </c>
      <c r="I15" s="29">
        <v>0</v>
      </c>
      <c r="J15" s="29">
        <v>489.21</v>
      </c>
      <c r="K15" s="29">
        <v>0</v>
      </c>
      <c r="L15" s="29">
        <v>-0.06</v>
      </c>
      <c r="M15" s="29">
        <v>489.15</v>
      </c>
      <c r="N15" s="29">
        <v>4931.3999999999996</v>
      </c>
    </row>
    <row r="16" spans="1:15" s="7" customFormat="1">
      <c r="A16" s="15" t="s">
        <v>19</v>
      </c>
      <c r="C16" s="32" t="s">
        <v>20</v>
      </c>
      <c r="D16" s="32" t="s">
        <v>20</v>
      </c>
      <c r="E16" s="32" t="s">
        <v>20</v>
      </c>
      <c r="F16" s="32" t="s">
        <v>20</v>
      </c>
      <c r="G16" s="32" t="s">
        <v>20</v>
      </c>
      <c r="H16" s="32" t="s">
        <v>20</v>
      </c>
      <c r="I16" s="32" t="s">
        <v>20</v>
      </c>
      <c r="J16" s="32" t="s">
        <v>20</v>
      </c>
      <c r="K16" s="32" t="s">
        <v>20</v>
      </c>
      <c r="L16" s="32" t="s">
        <v>20</v>
      </c>
      <c r="M16" s="32" t="s">
        <v>20</v>
      </c>
      <c r="N16" s="32" t="s">
        <v>20</v>
      </c>
      <c r="O16" s="27"/>
    </row>
    <row r="17" spans="1:15">
      <c r="C17" s="34">
        <f>SUM(C14:C16)</f>
        <v>10189.049999999999</v>
      </c>
      <c r="D17" s="34">
        <f t="shared" ref="D17:N17" si="0">SUM(D14:D16)</f>
        <v>10189.049999999999</v>
      </c>
      <c r="E17" s="34">
        <f t="shared" si="0"/>
        <v>0</v>
      </c>
      <c r="F17" s="34">
        <f t="shared" si="0"/>
        <v>0</v>
      </c>
      <c r="G17" s="34">
        <f t="shared" si="0"/>
        <v>10189.049999999999</v>
      </c>
      <c r="H17" s="34">
        <f t="shared" si="0"/>
        <v>0</v>
      </c>
      <c r="I17" s="34">
        <f t="shared" si="0"/>
        <v>0</v>
      </c>
      <c r="J17" s="34">
        <f t="shared" si="0"/>
        <v>874.08999999999992</v>
      </c>
      <c r="K17" s="34">
        <f t="shared" si="0"/>
        <v>0</v>
      </c>
      <c r="L17" s="34">
        <f t="shared" si="0"/>
        <v>-3.9999999999999994E-2</v>
      </c>
      <c r="M17" s="34">
        <f t="shared" si="0"/>
        <v>874.05</v>
      </c>
      <c r="N17" s="34">
        <f t="shared" si="0"/>
        <v>9315</v>
      </c>
    </row>
    <row r="18" spans="1:15">
      <c r="C18" s="17"/>
    </row>
    <row r="19" spans="1:15" ht="15">
      <c r="A19" s="28" t="s">
        <v>21</v>
      </c>
      <c r="B19" s="29"/>
      <c r="C19" s="23"/>
    </row>
    <row r="20" spans="1:15" ht="22.5">
      <c r="A20" s="30" t="s">
        <v>22</v>
      </c>
      <c r="B20" s="33" t="s">
        <v>23</v>
      </c>
      <c r="C20" s="29">
        <v>5420.55</v>
      </c>
      <c r="D20" s="29">
        <v>4336.4399999999996</v>
      </c>
      <c r="E20" s="29">
        <v>1084.1099999999999</v>
      </c>
      <c r="F20" s="29">
        <v>271.02999999999997</v>
      </c>
      <c r="G20" s="29">
        <v>5691.58</v>
      </c>
      <c r="H20" s="29">
        <v>0</v>
      </c>
      <c r="I20" s="29">
        <v>0</v>
      </c>
      <c r="J20" s="29">
        <v>489.21</v>
      </c>
      <c r="K20" s="29">
        <v>0</v>
      </c>
      <c r="L20" s="29">
        <v>-0.03</v>
      </c>
      <c r="M20" s="29">
        <v>489.18</v>
      </c>
      <c r="N20" s="29">
        <v>5202.3999999999996</v>
      </c>
      <c r="O20" s="21" t="s">
        <v>214</v>
      </c>
    </row>
    <row r="21" spans="1:15" ht="22.5">
      <c r="A21" s="30" t="s">
        <v>24</v>
      </c>
      <c r="B21" s="33" t="s">
        <v>25</v>
      </c>
      <c r="C21" s="29">
        <v>4500</v>
      </c>
      <c r="D21" s="29">
        <v>4500</v>
      </c>
      <c r="E21" s="29">
        <v>0</v>
      </c>
      <c r="F21" s="29">
        <v>0</v>
      </c>
      <c r="G21" s="29">
        <v>4500</v>
      </c>
      <c r="H21" s="29">
        <v>0</v>
      </c>
      <c r="I21" s="29">
        <v>0</v>
      </c>
      <c r="J21" s="29">
        <v>354.46</v>
      </c>
      <c r="K21" s="29">
        <v>2000</v>
      </c>
      <c r="L21" s="29">
        <v>-0.06</v>
      </c>
      <c r="M21" s="29">
        <v>2354.4</v>
      </c>
      <c r="N21" s="29">
        <v>2145.6</v>
      </c>
      <c r="O21" s="21" t="s">
        <v>215</v>
      </c>
    </row>
    <row r="22" spans="1:15">
      <c r="A22" s="30" t="s">
        <v>26</v>
      </c>
      <c r="B22" s="33" t="s">
        <v>27</v>
      </c>
      <c r="C22" s="29">
        <v>3600</v>
      </c>
      <c r="D22" s="29">
        <v>3600</v>
      </c>
      <c r="E22" s="29">
        <v>0</v>
      </c>
      <c r="F22" s="29">
        <v>0</v>
      </c>
      <c r="G22" s="29">
        <v>3600</v>
      </c>
      <c r="H22" s="29">
        <v>0</v>
      </c>
      <c r="I22" s="29">
        <v>0</v>
      </c>
      <c r="J22" s="29">
        <v>149.16999999999999</v>
      </c>
      <c r="K22" s="29">
        <v>0</v>
      </c>
      <c r="L22" s="29">
        <v>-0.17</v>
      </c>
      <c r="M22" s="29">
        <v>149</v>
      </c>
      <c r="N22" s="29">
        <v>3451</v>
      </c>
    </row>
    <row r="23" spans="1:15" s="7" customFormat="1">
      <c r="A23" s="15" t="s">
        <v>19</v>
      </c>
      <c r="C23" s="32" t="s">
        <v>20</v>
      </c>
      <c r="D23" s="32" t="s">
        <v>20</v>
      </c>
      <c r="E23" s="32" t="s">
        <v>20</v>
      </c>
      <c r="F23" s="32" t="s">
        <v>20</v>
      </c>
      <c r="G23" s="32" t="s">
        <v>20</v>
      </c>
      <c r="H23" s="32" t="s">
        <v>20</v>
      </c>
      <c r="I23" s="32" t="s">
        <v>20</v>
      </c>
      <c r="J23" s="32" t="s">
        <v>20</v>
      </c>
      <c r="K23" s="32" t="s">
        <v>20</v>
      </c>
      <c r="L23" s="32" t="s">
        <v>20</v>
      </c>
      <c r="M23" s="32" t="s">
        <v>20</v>
      </c>
      <c r="N23" s="32" t="s">
        <v>20</v>
      </c>
      <c r="O23" s="27"/>
    </row>
    <row r="24" spans="1:15">
      <c r="C24" s="34">
        <f>SUM(C20:C23)</f>
        <v>13520.55</v>
      </c>
      <c r="D24" s="34">
        <f t="shared" ref="D24:N24" si="1">SUM(D20:D23)</f>
        <v>12436.439999999999</v>
      </c>
      <c r="E24" s="34">
        <f t="shared" si="1"/>
        <v>1084.1099999999999</v>
      </c>
      <c r="F24" s="34">
        <f t="shared" si="1"/>
        <v>271.02999999999997</v>
      </c>
      <c r="G24" s="34">
        <f t="shared" si="1"/>
        <v>13791.58</v>
      </c>
      <c r="H24" s="34">
        <f t="shared" si="1"/>
        <v>0</v>
      </c>
      <c r="I24" s="34">
        <f t="shared" si="1"/>
        <v>0</v>
      </c>
      <c r="J24" s="34">
        <f t="shared" si="1"/>
        <v>992.83999999999992</v>
      </c>
      <c r="K24" s="34">
        <f t="shared" si="1"/>
        <v>2000</v>
      </c>
      <c r="L24" s="34">
        <f t="shared" si="1"/>
        <v>-0.26</v>
      </c>
      <c r="M24" s="34">
        <f t="shared" si="1"/>
        <v>2992.58</v>
      </c>
      <c r="N24" s="34">
        <f t="shared" si="1"/>
        <v>10799</v>
      </c>
    </row>
    <row r="25" spans="1:15">
      <c r="C25" s="17"/>
    </row>
    <row r="26" spans="1:15" ht="15">
      <c r="A26" s="28" t="s">
        <v>28</v>
      </c>
      <c r="B26" s="29"/>
      <c r="C26" s="23"/>
    </row>
    <row r="27" spans="1:15">
      <c r="A27" s="30" t="s">
        <v>29</v>
      </c>
      <c r="B27" s="33" t="s">
        <v>30</v>
      </c>
      <c r="C27" s="29">
        <v>2593.0500000000002</v>
      </c>
      <c r="D27" s="29">
        <v>2593.0500000000002</v>
      </c>
      <c r="E27" s="29">
        <v>0</v>
      </c>
      <c r="F27" s="29">
        <v>0</v>
      </c>
      <c r="G27" s="29">
        <v>2593.0500000000002</v>
      </c>
      <c r="H27" s="29">
        <v>-8.59</v>
      </c>
      <c r="I27" s="29">
        <v>0</v>
      </c>
      <c r="J27" s="29">
        <v>0</v>
      </c>
      <c r="K27" s="29">
        <v>0</v>
      </c>
      <c r="L27" s="29">
        <v>0.04</v>
      </c>
      <c r="M27" s="29">
        <v>-8.5500000000000007</v>
      </c>
      <c r="N27" s="29">
        <v>2601.6</v>
      </c>
    </row>
    <row r="28" spans="1:15">
      <c r="A28" s="30" t="s">
        <v>31</v>
      </c>
      <c r="B28" s="33" t="s">
        <v>32</v>
      </c>
      <c r="C28" s="29">
        <v>2593.0500000000002</v>
      </c>
      <c r="D28" s="29">
        <v>2593.0500000000002</v>
      </c>
      <c r="E28" s="29">
        <v>0</v>
      </c>
      <c r="F28" s="29">
        <v>0</v>
      </c>
      <c r="G28" s="29">
        <v>2593.0500000000002</v>
      </c>
      <c r="H28" s="29">
        <v>-8.59</v>
      </c>
      <c r="I28" s="29">
        <v>0</v>
      </c>
      <c r="J28" s="29">
        <v>0</v>
      </c>
      <c r="K28" s="29">
        <v>0</v>
      </c>
      <c r="L28" s="29">
        <v>-0.16</v>
      </c>
      <c r="M28" s="29">
        <v>-8.75</v>
      </c>
      <c r="N28" s="29">
        <v>2601.8000000000002</v>
      </c>
    </row>
    <row r="29" spans="1:15">
      <c r="A29" s="30" t="s">
        <v>33</v>
      </c>
      <c r="B29" s="33" t="s">
        <v>34</v>
      </c>
      <c r="C29" s="29">
        <v>2903.4</v>
      </c>
      <c r="D29" s="29">
        <v>2903.4</v>
      </c>
      <c r="E29" s="29">
        <v>0</v>
      </c>
      <c r="F29" s="29">
        <v>0</v>
      </c>
      <c r="G29" s="29">
        <v>2903.4</v>
      </c>
      <c r="H29" s="29">
        <v>0</v>
      </c>
      <c r="I29" s="29">
        <v>0</v>
      </c>
      <c r="J29" s="29">
        <v>35.380000000000003</v>
      </c>
      <c r="K29" s="29">
        <v>0</v>
      </c>
      <c r="L29" s="29">
        <v>0.02</v>
      </c>
      <c r="M29" s="29">
        <v>35.4</v>
      </c>
      <c r="N29" s="29">
        <v>2868</v>
      </c>
    </row>
    <row r="30" spans="1:15" ht="33.75">
      <c r="A30" s="30" t="s">
        <v>35</v>
      </c>
      <c r="B30" s="33" t="s">
        <v>36</v>
      </c>
      <c r="C30" s="29">
        <v>2722.65</v>
      </c>
      <c r="D30" s="29">
        <v>2541.14</v>
      </c>
      <c r="E30" s="29">
        <v>0</v>
      </c>
      <c r="F30" s="29">
        <v>0</v>
      </c>
      <c r="G30" s="29">
        <v>2541.14</v>
      </c>
      <c r="H30" s="29">
        <v>-11.91</v>
      </c>
      <c r="I30" s="29">
        <v>0</v>
      </c>
      <c r="J30" s="29">
        <v>0</v>
      </c>
      <c r="K30" s="29">
        <v>0</v>
      </c>
      <c r="L30" s="29">
        <v>0.05</v>
      </c>
      <c r="M30" s="29">
        <v>-11.86</v>
      </c>
      <c r="N30" s="29">
        <v>2553</v>
      </c>
      <c r="O30" s="21" t="s">
        <v>216</v>
      </c>
    </row>
    <row r="31" spans="1:15">
      <c r="A31" s="30" t="s">
        <v>37</v>
      </c>
      <c r="B31" s="33" t="s">
        <v>38</v>
      </c>
      <c r="C31" s="29">
        <v>2593.0500000000002</v>
      </c>
      <c r="D31" s="29">
        <v>2593.0500000000002</v>
      </c>
      <c r="E31" s="29">
        <v>0</v>
      </c>
      <c r="F31" s="29">
        <v>0</v>
      </c>
      <c r="G31" s="29">
        <v>2593.0500000000002</v>
      </c>
      <c r="H31" s="29">
        <v>-8.59</v>
      </c>
      <c r="I31" s="29">
        <v>0</v>
      </c>
      <c r="J31" s="29">
        <v>0</v>
      </c>
      <c r="K31" s="29">
        <v>0</v>
      </c>
      <c r="L31" s="29">
        <v>0.04</v>
      </c>
      <c r="M31" s="29">
        <v>-8.5500000000000007</v>
      </c>
      <c r="N31" s="29">
        <v>2601.6</v>
      </c>
    </row>
    <row r="32" spans="1:15">
      <c r="A32" s="30" t="s">
        <v>39</v>
      </c>
      <c r="B32" s="33" t="s">
        <v>40</v>
      </c>
      <c r="C32" s="29">
        <v>2593.0500000000002</v>
      </c>
      <c r="D32" s="29">
        <v>2593.0500000000002</v>
      </c>
      <c r="E32" s="29">
        <v>0</v>
      </c>
      <c r="F32" s="29">
        <v>0</v>
      </c>
      <c r="G32" s="29">
        <v>2593.0500000000002</v>
      </c>
      <c r="H32" s="29">
        <v>-8.59</v>
      </c>
      <c r="I32" s="29">
        <v>0</v>
      </c>
      <c r="J32" s="29">
        <v>0</v>
      </c>
      <c r="K32" s="29">
        <v>0</v>
      </c>
      <c r="L32" s="29">
        <v>-0.16</v>
      </c>
      <c r="M32" s="29">
        <v>-8.75</v>
      </c>
      <c r="N32" s="29">
        <v>2601.8000000000002</v>
      </c>
    </row>
    <row r="33" spans="1:15">
      <c r="A33" s="30" t="s">
        <v>41</v>
      </c>
      <c r="B33" s="33" t="s">
        <v>42</v>
      </c>
      <c r="C33" s="29">
        <v>2593.0500000000002</v>
      </c>
      <c r="D33" s="29">
        <v>2593.0500000000002</v>
      </c>
      <c r="E33" s="29">
        <v>0</v>
      </c>
      <c r="F33" s="29">
        <v>0</v>
      </c>
      <c r="G33" s="29">
        <v>2593.0500000000002</v>
      </c>
      <c r="H33" s="29">
        <v>-8.59</v>
      </c>
      <c r="I33" s="29">
        <v>0</v>
      </c>
      <c r="J33" s="29">
        <v>0</v>
      </c>
      <c r="K33" s="29">
        <v>0</v>
      </c>
      <c r="L33" s="29">
        <v>0.04</v>
      </c>
      <c r="M33" s="29">
        <v>-8.5500000000000007</v>
      </c>
      <c r="N33" s="29">
        <v>2601.6</v>
      </c>
    </row>
    <row r="34" spans="1:15">
      <c r="A34" s="30" t="s">
        <v>43</v>
      </c>
      <c r="B34" s="33" t="s">
        <v>44</v>
      </c>
      <c r="C34" s="29">
        <v>2722.65</v>
      </c>
      <c r="D34" s="29">
        <v>2722.65</v>
      </c>
      <c r="E34" s="29">
        <v>0</v>
      </c>
      <c r="F34" s="29">
        <v>0</v>
      </c>
      <c r="G34" s="29">
        <v>2722.65</v>
      </c>
      <c r="H34" s="29">
        <v>0</v>
      </c>
      <c r="I34" s="29">
        <v>0</v>
      </c>
      <c r="J34" s="29">
        <v>15.71</v>
      </c>
      <c r="K34" s="29">
        <v>0</v>
      </c>
      <c r="L34" s="29">
        <v>-0.06</v>
      </c>
      <c r="M34" s="29">
        <v>15.65</v>
      </c>
      <c r="N34" s="29">
        <v>2707</v>
      </c>
    </row>
    <row r="35" spans="1:15">
      <c r="A35" s="30" t="s">
        <v>45</v>
      </c>
      <c r="B35" s="33" t="s">
        <v>46</v>
      </c>
      <c r="C35" s="29">
        <v>2593.0500000000002</v>
      </c>
      <c r="D35" s="29">
        <v>2593.0500000000002</v>
      </c>
      <c r="E35" s="29">
        <v>0</v>
      </c>
      <c r="F35" s="29">
        <v>0</v>
      </c>
      <c r="G35" s="29">
        <v>2593.0500000000002</v>
      </c>
      <c r="H35" s="29">
        <v>-8.59</v>
      </c>
      <c r="I35" s="29">
        <v>0</v>
      </c>
      <c r="J35" s="29">
        <v>0</v>
      </c>
      <c r="K35" s="29">
        <v>0</v>
      </c>
      <c r="L35" s="29">
        <v>0.04</v>
      </c>
      <c r="M35" s="29">
        <v>-8.5500000000000007</v>
      </c>
      <c r="N35" s="29">
        <v>2601.6</v>
      </c>
    </row>
    <row r="36" spans="1:15">
      <c r="A36" s="30" t="s">
        <v>47</v>
      </c>
      <c r="B36" s="33" t="s">
        <v>48</v>
      </c>
      <c r="C36" s="29">
        <v>5420.55</v>
      </c>
      <c r="D36" s="29">
        <v>5420.55</v>
      </c>
      <c r="E36" s="29">
        <v>0</v>
      </c>
      <c r="F36" s="29">
        <v>0</v>
      </c>
      <c r="G36" s="29">
        <v>5420.55</v>
      </c>
      <c r="H36" s="29">
        <v>0</v>
      </c>
      <c r="I36" s="29">
        <v>0</v>
      </c>
      <c r="J36" s="29">
        <v>489.21</v>
      </c>
      <c r="K36" s="29">
        <v>0</v>
      </c>
      <c r="L36" s="29">
        <v>-0.06</v>
      </c>
      <c r="M36" s="29">
        <v>489.15</v>
      </c>
      <c r="N36" s="29">
        <v>4931.3999999999996</v>
      </c>
    </row>
    <row r="37" spans="1:15">
      <c r="A37" s="30" t="s">
        <v>49</v>
      </c>
      <c r="B37" s="33" t="s">
        <v>50</v>
      </c>
      <c r="C37" s="29">
        <v>2593.0500000000002</v>
      </c>
      <c r="D37" s="29">
        <v>2420.1799999999998</v>
      </c>
      <c r="E37" s="29">
        <v>0</v>
      </c>
      <c r="F37" s="29">
        <v>0</v>
      </c>
      <c r="G37" s="29">
        <v>2420.1799999999998</v>
      </c>
      <c r="H37" s="29">
        <v>-19.649999999999999</v>
      </c>
      <c r="I37" s="29">
        <v>0</v>
      </c>
      <c r="J37" s="29">
        <v>0</v>
      </c>
      <c r="K37" s="29">
        <v>0</v>
      </c>
      <c r="L37" s="29">
        <v>0.03</v>
      </c>
      <c r="M37" s="29">
        <v>-19.62</v>
      </c>
      <c r="N37" s="29">
        <v>2439.8000000000002</v>
      </c>
      <c r="O37" s="21" t="s">
        <v>217</v>
      </c>
    </row>
    <row r="38" spans="1:15">
      <c r="A38" s="30" t="s">
        <v>51</v>
      </c>
      <c r="B38" s="33" t="s">
        <v>52</v>
      </c>
      <c r="C38" s="29">
        <v>2593.0500000000002</v>
      </c>
      <c r="D38" s="29">
        <v>2593.0500000000002</v>
      </c>
      <c r="E38" s="29">
        <v>0</v>
      </c>
      <c r="F38" s="29">
        <v>0</v>
      </c>
      <c r="G38" s="29">
        <v>2593.0500000000002</v>
      </c>
      <c r="H38" s="29">
        <v>-8.59</v>
      </c>
      <c r="I38" s="29">
        <v>0</v>
      </c>
      <c r="J38" s="29">
        <v>0</v>
      </c>
      <c r="K38" s="29">
        <v>0</v>
      </c>
      <c r="L38" s="29">
        <v>0.04</v>
      </c>
      <c r="M38" s="29">
        <v>-8.5500000000000007</v>
      </c>
      <c r="N38" s="29">
        <v>2601.6</v>
      </c>
    </row>
    <row r="39" spans="1:15">
      <c r="A39" s="30" t="s">
        <v>53</v>
      </c>
      <c r="B39" s="33" t="s">
        <v>54</v>
      </c>
      <c r="C39" s="29">
        <v>2593.0500000000002</v>
      </c>
      <c r="D39" s="29">
        <v>2593.0500000000002</v>
      </c>
      <c r="E39" s="29">
        <v>0</v>
      </c>
      <c r="F39" s="29">
        <v>0</v>
      </c>
      <c r="G39" s="29">
        <v>2593.0500000000002</v>
      </c>
      <c r="H39" s="29">
        <v>-8.59</v>
      </c>
      <c r="I39" s="29">
        <v>0</v>
      </c>
      <c r="J39" s="29">
        <v>0</v>
      </c>
      <c r="K39" s="29">
        <v>0</v>
      </c>
      <c r="L39" s="29">
        <v>0.04</v>
      </c>
      <c r="M39" s="29">
        <v>-8.5500000000000007</v>
      </c>
      <c r="N39" s="29">
        <v>2601.6</v>
      </c>
    </row>
    <row r="40" spans="1:15">
      <c r="A40" s="30" t="s">
        <v>55</v>
      </c>
      <c r="B40" s="33" t="s">
        <v>56</v>
      </c>
      <c r="C40" s="29">
        <v>2593.0500000000002</v>
      </c>
      <c r="D40" s="29">
        <v>2593.0500000000002</v>
      </c>
      <c r="E40" s="29">
        <v>0</v>
      </c>
      <c r="F40" s="29">
        <v>0</v>
      </c>
      <c r="G40" s="29">
        <v>2593.0500000000002</v>
      </c>
      <c r="H40" s="29">
        <v>-8.59</v>
      </c>
      <c r="I40" s="29">
        <v>0</v>
      </c>
      <c r="J40" s="29">
        <v>0</v>
      </c>
      <c r="K40" s="29">
        <v>0</v>
      </c>
      <c r="L40" s="29">
        <v>0.04</v>
      </c>
      <c r="M40" s="29">
        <v>-8.5500000000000007</v>
      </c>
      <c r="N40" s="29">
        <v>2601.6</v>
      </c>
    </row>
    <row r="41" spans="1:15">
      <c r="A41" s="30" t="s">
        <v>57</v>
      </c>
      <c r="B41" s="33" t="s">
        <v>58</v>
      </c>
      <c r="C41" s="29">
        <v>2593.0500000000002</v>
      </c>
      <c r="D41" s="29">
        <v>2593.0500000000002</v>
      </c>
      <c r="E41" s="29">
        <v>0</v>
      </c>
      <c r="F41" s="29">
        <v>0</v>
      </c>
      <c r="G41" s="29">
        <v>2593.0500000000002</v>
      </c>
      <c r="H41" s="29">
        <v>-8.59</v>
      </c>
      <c r="I41" s="29">
        <v>0</v>
      </c>
      <c r="J41" s="29">
        <v>0</v>
      </c>
      <c r="K41" s="29">
        <v>0</v>
      </c>
      <c r="L41" s="29">
        <v>0.04</v>
      </c>
      <c r="M41" s="29">
        <v>-8.5500000000000007</v>
      </c>
      <c r="N41" s="29">
        <v>2601.6</v>
      </c>
    </row>
    <row r="42" spans="1:15" s="7" customFormat="1">
      <c r="A42" s="15" t="s">
        <v>19</v>
      </c>
      <c r="C42" s="32" t="s">
        <v>20</v>
      </c>
      <c r="D42" s="32" t="s">
        <v>20</v>
      </c>
      <c r="E42" s="32" t="s">
        <v>20</v>
      </c>
      <c r="F42" s="32" t="s">
        <v>20</v>
      </c>
      <c r="G42" s="32" t="s">
        <v>20</v>
      </c>
      <c r="H42" s="32" t="s">
        <v>20</v>
      </c>
      <c r="I42" s="32" t="s">
        <v>20</v>
      </c>
      <c r="J42" s="32" t="s">
        <v>20</v>
      </c>
      <c r="K42" s="32" t="s">
        <v>20</v>
      </c>
      <c r="L42" s="32" t="s">
        <v>20</v>
      </c>
      <c r="M42" s="32" t="s">
        <v>20</v>
      </c>
      <c r="N42" s="32" t="s">
        <v>20</v>
      </c>
      <c r="O42" s="27"/>
    </row>
    <row r="43" spans="1:15">
      <c r="C43" s="34">
        <f>SUM(C27:C42)</f>
        <v>42292.80000000001</v>
      </c>
      <c r="D43" s="34">
        <v>41938.42</v>
      </c>
      <c r="E43" s="34">
        <v>0</v>
      </c>
      <c r="F43" s="34">
        <v>0</v>
      </c>
      <c r="G43" s="34">
        <v>41938.42</v>
      </c>
      <c r="H43" s="34">
        <v>-117.46</v>
      </c>
      <c r="I43" s="34">
        <v>0</v>
      </c>
      <c r="J43" s="34">
        <v>540.29999999999995</v>
      </c>
      <c r="K43" s="34">
        <v>0</v>
      </c>
      <c r="L43" s="34">
        <v>-0.02</v>
      </c>
      <c r="M43" s="34">
        <v>422.82</v>
      </c>
      <c r="N43" s="34">
        <v>41515.599999999999</v>
      </c>
    </row>
    <row r="44" spans="1:15">
      <c r="C44" s="17"/>
    </row>
    <row r="45" spans="1:15" ht="15">
      <c r="A45" s="28" t="s">
        <v>59</v>
      </c>
      <c r="B45" s="29"/>
      <c r="C45" s="23"/>
    </row>
    <row r="46" spans="1:15">
      <c r="A46" s="30" t="s">
        <v>60</v>
      </c>
      <c r="B46" s="33" t="s">
        <v>61</v>
      </c>
      <c r="C46" s="29">
        <v>2593.0500000000002</v>
      </c>
      <c r="D46" s="29">
        <v>2420.1799999999998</v>
      </c>
      <c r="E46" s="29">
        <v>0</v>
      </c>
      <c r="F46" s="29">
        <v>0</v>
      </c>
      <c r="G46" s="29">
        <v>2420.1799999999998</v>
      </c>
      <c r="H46" s="29">
        <v>-19.649999999999999</v>
      </c>
      <c r="I46" s="29">
        <v>0</v>
      </c>
      <c r="J46" s="29">
        <v>0</v>
      </c>
      <c r="K46" s="29">
        <v>0</v>
      </c>
      <c r="L46" s="29">
        <v>0.03</v>
      </c>
      <c r="M46" s="29">
        <v>-19.62</v>
      </c>
      <c r="N46" s="29">
        <v>2439.8000000000002</v>
      </c>
      <c r="O46" s="21" t="s">
        <v>217</v>
      </c>
    </row>
    <row r="47" spans="1:15">
      <c r="A47" s="30" t="s">
        <v>62</v>
      </c>
      <c r="B47" s="33" t="s">
        <v>63</v>
      </c>
      <c r="C47" s="29">
        <v>2593.0500000000002</v>
      </c>
      <c r="D47" s="29">
        <v>2593.0500000000002</v>
      </c>
      <c r="E47" s="29">
        <v>0</v>
      </c>
      <c r="F47" s="29">
        <v>0</v>
      </c>
      <c r="G47" s="29">
        <v>2593.0500000000002</v>
      </c>
      <c r="H47" s="29">
        <v>-8.59</v>
      </c>
      <c r="I47" s="29">
        <v>0</v>
      </c>
      <c r="J47" s="29">
        <v>0</v>
      </c>
      <c r="K47" s="29">
        <v>0</v>
      </c>
      <c r="L47" s="29">
        <v>-0.16</v>
      </c>
      <c r="M47" s="29">
        <v>-8.75</v>
      </c>
      <c r="N47" s="29">
        <v>2601.8000000000002</v>
      </c>
    </row>
    <row r="48" spans="1:15" ht="22.5">
      <c r="A48" s="30" t="s">
        <v>64</v>
      </c>
      <c r="B48" s="33" t="s">
        <v>65</v>
      </c>
      <c r="C48" s="29">
        <v>3000</v>
      </c>
      <c r="D48" s="29">
        <v>3000</v>
      </c>
      <c r="E48" s="29">
        <v>0</v>
      </c>
      <c r="F48" s="29">
        <v>0</v>
      </c>
      <c r="G48" s="29">
        <v>3000</v>
      </c>
      <c r="H48" s="29">
        <v>0</v>
      </c>
      <c r="I48" s="29">
        <v>0</v>
      </c>
      <c r="J48" s="29">
        <v>45.89</v>
      </c>
      <c r="K48" s="29">
        <v>0</v>
      </c>
      <c r="L48" s="29">
        <v>-0.09</v>
      </c>
      <c r="M48" s="29">
        <v>45.8</v>
      </c>
      <c r="N48" s="29">
        <v>2954.2</v>
      </c>
      <c r="O48" s="21" t="s">
        <v>218</v>
      </c>
    </row>
    <row r="49" spans="1:15">
      <c r="A49" s="30" t="s">
        <v>66</v>
      </c>
      <c r="B49" s="33" t="s">
        <v>67</v>
      </c>
      <c r="C49" s="29">
        <v>2722.65</v>
      </c>
      <c r="D49" s="29">
        <v>2722.65</v>
      </c>
      <c r="E49" s="29">
        <v>0</v>
      </c>
      <c r="F49" s="29">
        <v>0</v>
      </c>
      <c r="G49" s="29">
        <v>2722.65</v>
      </c>
      <c r="H49" s="29">
        <v>0</v>
      </c>
      <c r="I49" s="29">
        <v>0</v>
      </c>
      <c r="J49" s="29">
        <v>15.71</v>
      </c>
      <c r="K49" s="29">
        <v>0</v>
      </c>
      <c r="L49" s="29">
        <v>0.14000000000000001</v>
      </c>
      <c r="M49" s="29">
        <v>15.85</v>
      </c>
      <c r="N49" s="29">
        <v>2706.8</v>
      </c>
    </row>
    <row r="50" spans="1:15">
      <c r="A50" s="30" t="s">
        <v>68</v>
      </c>
      <c r="B50" s="33" t="s">
        <v>69</v>
      </c>
      <c r="C50" s="29">
        <v>2722.65</v>
      </c>
      <c r="D50" s="29">
        <v>2722.65</v>
      </c>
      <c r="E50" s="29">
        <v>0</v>
      </c>
      <c r="F50" s="29">
        <v>0</v>
      </c>
      <c r="G50" s="29">
        <v>2722.65</v>
      </c>
      <c r="H50" s="29">
        <v>0</v>
      </c>
      <c r="I50" s="29">
        <v>0</v>
      </c>
      <c r="J50" s="29">
        <v>15.71</v>
      </c>
      <c r="K50" s="29">
        <v>0</v>
      </c>
      <c r="L50" s="29">
        <v>-0.06</v>
      </c>
      <c r="M50" s="29">
        <v>15.65</v>
      </c>
      <c r="N50" s="29">
        <v>2707</v>
      </c>
    </row>
    <row r="51" spans="1:15" ht="22.5">
      <c r="A51" s="30" t="s">
        <v>70</v>
      </c>
      <c r="B51" s="33" t="s">
        <v>71</v>
      </c>
      <c r="C51" s="29">
        <v>2722.65</v>
      </c>
      <c r="D51" s="29">
        <v>1996.61</v>
      </c>
      <c r="E51" s="29">
        <v>726.04</v>
      </c>
      <c r="F51" s="29">
        <v>181.51</v>
      </c>
      <c r="G51" s="29">
        <v>2904.16</v>
      </c>
      <c r="H51" s="29">
        <v>0</v>
      </c>
      <c r="I51" s="29">
        <v>0</v>
      </c>
      <c r="J51" s="29">
        <v>15.71</v>
      </c>
      <c r="K51" s="29">
        <v>0</v>
      </c>
      <c r="L51" s="29">
        <v>0.05</v>
      </c>
      <c r="M51" s="29">
        <v>15.76</v>
      </c>
      <c r="N51" s="29">
        <v>2888.4</v>
      </c>
      <c r="O51" s="21" t="s">
        <v>219</v>
      </c>
    </row>
    <row r="52" spans="1:15">
      <c r="A52" s="30" t="s">
        <v>72</v>
      </c>
      <c r="B52" s="33" t="s">
        <v>73</v>
      </c>
      <c r="C52" s="29">
        <v>2593.0500000000002</v>
      </c>
      <c r="D52" s="29">
        <v>2593.0500000000002</v>
      </c>
      <c r="E52" s="29">
        <v>0</v>
      </c>
      <c r="F52" s="29">
        <v>0</v>
      </c>
      <c r="G52" s="29">
        <v>2593.0500000000002</v>
      </c>
      <c r="H52" s="29">
        <v>-8.59</v>
      </c>
      <c r="I52" s="29">
        <v>0</v>
      </c>
      <c r="J52" s="29">
        <v>0</v>
      </c>
      <c r="K52" s="29">
        <v>0</v>
      </c>
      <c r="L52" s="29">
        <v>0.04</v>
      </c>
      <c r="M52" s="29">
        <v>-8.5500000000000007</v>
      </c>
      <c r="N52" s="29">
        <v>2601.6</v>
      </c>
    </row>
    <row r="53" spans="1:15" s="7" customFormat="1">
      <c r="A53" s="15" t="s">
        <v>19</v>
      </c>
      <c r="C53" s="32" t="s">
        <v>20</v>
      </c>
      <c r="D53" s="32" t="s">
        <v>20</v>
      </c>
      <c r="E53" s="32" t="s">
        <v>20</v>
      </c>
      <c r="F53" s="32" t="s">
        <v>20</v>
      </c>
      <c r="G53" s="32" t="s">
        <v>20</v>
      </c>
      <c r="H53" s="32" t="s">
        <v>20</v>
      </c>
      <c r="I53" s="32" t="s">
        <v>20</v>
      </c>
      <c r="J53" s="32" t="s">
        <v>20</v>
      </c>
      <c r="K53" s="32" t="s">
        <v>20</v>
      </c>
      <c r="L53" s="32" t="s">
        <v>20</v>
      </c>
      <c r="M53" s="32" t="s">
        <v>20</v>
      </c>
      <c r="N53" s="32" t="s">
        <v>20</v>
      </c>
      <c r="O53" s="27"/>
    </row>
    <row r="54" spans="1:15">
      <c r="C54" s="34">
        <f>SUM(C46:C53)</f>
        <v>18947.099999999999</v>
      </c>
      <c r="D54" s="34">
        <f t="shared" ref="D54:N54" si="2">SUM(D46:D53)</f>
        <v>18048.189999999999</v>
      </c>
      <c r="E54" s="34">
        <f t="shared" si="2"/>
        <v>726.04</v>
      </c>
      <c r="F54" s="34">
        <f t="shared" si="2"/>
        <v>181.51</v>
      </c>
      <c r="G54" s="34">
        <f t="shared" si="2"/>
        <v>18955.739999999998</v>
      </c>
      <c r="H54" s="34">
        <f t="shared" si="2"/>
        <v>-36.83</v>
      </c>
      <c r="I54" s="34">
        <f t="shared" si="2"/>
        <v>0</v>
      </c>
      <c r="J54" s="34">
        <f t="shared" si="2"/>
        <v>93.02000000000001</v>
      </c>
      <c r="K54" s="34">
        <f t="shared" si="2"/>
        <v>0</v>
      </c>
      <c r="L54" s="34">
        <f t="shared" si="2"/>
        <v>-4.9999999999999982E-2</v>
      </c>
      <c r="M54" s="34">
        <f t="shared" si="2"/>
        <v>56.14</v>
      </c>
      <c r="N54" s="34">
        <f t="shared" si="2"/>
        <v>18899.599999999999</v>
      </c>
    </row>
    <row r="55" spans="1:15">
      <c r="C55" s="17"/>
    </row>
    <row r="56" spans="1:15" ht="15">
      <c r="A56" s="28" t="s">
        <v>74</v>
      </c>
      <c r="B56" s="29"/>
      <c r="C56" s="23"/>
    </row>
    <row r="57" spans="1:15">
      <c r="A57" s="30" t="s">
        <v>75</v>
      </c>
      <c r="B57" s="33" t="s">
        <v>76</v>
      </c>
      <c r="C57" s="29">
        <v>2593.0500000000002</v>
      </c>
      <c r="D57" s="29">
        <v>2593.0500000000002</v>
      </c>
      <c r="E57" s="29">
        <v>0</v>
      </c>
      <c r="F57" s="29">
        <v>0</v>
      </c>
      <c r="G57" s="29">
        <v>2593.0500000000002</v>
      </c>
      <c r="H57" s="29">
        <v>-8.59</v>
      </c>
      <c r="I57" s="29">
        <v>0</v>
      </c>
      <c r="J57" s="29">
        <v>0</v>
      </c>
      <c r="K57" s="29">
        <v>0</v>
      </c>
      <c r="L57" s="29">
        <v>0.04</v>
      </c>
      <c r="M57" s="29">
        <v>-8.5500000000000007</v>
      </c>
      <c r="N57" s="29">
        <v>2601.6</v>
      </c>
    </row>
    <row r="58" spans="1:15">
      <c r="A58" s="30" t="s">
        <v>77</v>
      </c>
      <c r="B58" s="33" t="s">
        <v>78</v>
      </c>
      <c r="C58" s="29">
        <v>2593.0500000000002</v>
      </c>
      <c r="D58" s="29">
        <v>2593.0500000000002</v>
      </c>
      <c r="E58" s="29">
        <v>0</v>
      </c>
      <c r="F58" s="29">
        <v>0</v>
      </c>
      <c r="G58" s="29">
        <v>2593.0500000000002</v>
      </c>
      <c r="H58" s="29">
        <v>-8.59</v>
      </c>
      <c r="I58" s="29">
        <v>0</v>
      </c>
      <c r="J58" s="29">
        <v>0</v>
      </c>
      <c r="K58" s="29">
        <v>0</v>
      </c>
      <c r="L58" s="29">
        <v>0.04</v>
      </c>
      <c r="M58" s="29">
        <v>-8.5500000000000007</v>
      </c>
      <c r="N58" s="29">
        <v>2601.6</v>
      </c>
    </row>
    <row r="59" spans="1:15">
      <c r="A59" s="30" t="s">
        <v>79</v>
      </c>
      <c r="B59" s="33" t="s">
        <v>80</v>
      </c>
      <c r="C59" s="29">
        <v>5420.55</v>
      </c>
      <c r="D59" s="29">
        <v>5420.55</v>
      </c>
      <c r="E59" s="29">
        <v>0</v>
      </c>
      <c r="F59" s="29">
        <v>0</v>
      </c>
      <c r="G59" s="29">
        <v>5420.55</v>
      </c>
      <c r="H59" s="29">
        <v>0</v>
      </c>
      <c r="I59" s="29">
        <v>0</v>
      </c>
      <c r="J59" s="29">
        <v>489.21</v>
      </c>
      <c r="K59" s="29">
        <v>0</v>
      </c>
      <c r="L59" s="29">
        <v>-0.06</v>
      </c>
      <c r="M59" s="29">
        <v>489.15</v>
      </c>
      <c r="N59" s="29">
        <v>4931.3999999999996</v>
      </c>
    </row>
    <row r="60" spans="1:15" ht="22.5">
      <c r="A60" s="30" t="s">
        <v>81</v>
      </c>
      <c r="B60" s="33" t="s">
        <v>82</v>
      </c>
      <c r="C60" s="29">
        <v>4728.1499999999996</v>
      </c>
      <c r="D60" s="29">
        <v>4728.1499999999996</v>
      </c>
      <c r="E60" s="29">
        <v>0</v>
      </c>
      <c r="F60" s="29">
        <v>0</v>
      </c>
      <c r="G60" s="29">
        <v>4728.1499999999996</v>
      </c>
      <c r="H60" s="29">
        <v>0</v>
      </c>
      <c r="I60" s="29">
        <v>0</v>
      </c>
      <c r="J60" s="29">
        <v>379.29</v>
      </c>
      <c r="K60" s="29">
        <v>500</v>
      </c>
      <c r="L60" s="29">
        <v>0.06</v>
      </c>
      <c r="M60" s="29">
        <v>879.35</v>
      </c>
      <c r="N60" s="29">
        <v>3848.8</v>
      </c>
      <c r="O60" s="21" t="s">
        <v>221</v>
      </c>
    </row>
    <row r="61" spans="1:15">
      <c r="A61" s="30" t="s">
        <v>83</v>
      </c>
      <c r="B61" s="33" t="s">
        <v>84</v>
      </c>
      <c r="C61" s="29">
        <v>2903.4</v>
      </c>
      <c r="D61" s="29">
        <v>2903.4</v>
      </c>
      <c r="E61" s="29">
        <v>0</v>
      </c>
      <c r="F61" s="29">
        <v>0</v>
      </c>
      <c r="G61" s="29">
        <v>2903.4</v>
      </c>
      <c r="H61" s="29">
        <v>0</v>
      </c>
      <c r="I61" s="29">
        <v>0</v>
      </c>
      <c r="J61" s="29">
        <v>35.380000000000003</v>
      </c>
      <c r="K61" s="29">
        <v>0</v>
      </c>
      <c r="L61" s="29">
        <v>0.02</v>
      </c>
      <c r="M61" s="29">
        <v>35.4</v>
      </c>
      <c r="N61" s="29">
        <v>2868</v>
      </c>
    </row>
    <row r="62" spans="1:15" ht="22.5">
      <c r="A62" s="30" t="s">
        <v>85</v>
      </c>
      <c r="B62" s="33" t="s">
        <v>86</v>
      </c>
      <c r="C62" s="29">
        <v>2593.0500000000002</v>
      </c>
      <c r="D62" s="29">
        <v>2593.0500000000002</v>
      </c>
      <c r="E62" s="29">
        <v>0</v>
      </c>
      <c r="F62" s="29">
        <v>0</v>
      </c>
      <c r="G62" s="29">
        <v>2593.0500000000002</v>
      </c>
      <c r="H62" s="29">
        <v>-8.59</v>
      </c>
      <c r="I62" s="29">
        <v>0</v>
      </c>
      <c r="J62" s="29">
        <v>0</v>
      </c>
      <c r="K62" s="29">
        <v>0</v>
      </c>
      <c r="L62" s="29">
        <v>0.04</v>
      </c>
      <c r="M62" s="29">
        <v>-8.5500000000000007</v>
      </c>
      <c r="N62" s="29">
        <v>2601.6</v>
      </c>
      <c r="O62" s="21" t="s">
        <v>220</v>
      </c>
    </row>
    <row r="63" spans="1:15">
      <c r="A63" s="30" t="s">
        <v>87</v>
      </c>
      <c r="B63" s="33" t="s">
        <v>88</v>
      </c>
      <c r="C63" s="29">
        <v>2593.0500000000002</v>
      </c>
      <c r="D63" s="29">
        <v>2593.0500000000002</v>
      </c>
      <c r="E63" s="29">
        <v>0</v>
      </c>
      <c r="F63" s="29">
        <v>0</v>
      </c>
      <c r="G63" s="29">
        <v>2593.0500000000002</v>
      </c>
      <c r="H63" s="29">
        <v>-8.59</v>
      </c>
      <c r="I63" s="29">
        <v>0</v>
      </c>
      <c r="J63" s="29">
        <v>0</v>
      </c>
      <c r="K63" s="29">
        <v>0</v>
      </c>
      <c r="L63" s="29">
        <v>0.04</v>
      </c>
      <c r="M63" s="29">
        <v>-8.5500000000000007</v>
      </c>
      <c r="N63" s="29">
        <v>2601.6</v>
      </c>
    </row>
    <row r="64" spans="1:15" s="7" customFormat="1">
      <c r="A64" s="15" t="s">
        <v>19</v>
      </c>
      <c r="C64" s="32" t="s">
        <v>20</v>
      </c>
      <c r="D64" s="32" t="s">
        <v>20</v>
      </c>
      <c r="E64" s="32" t="s">
        <v>20</v>
      </c>
      <c r="F64" s="32" t="s">
        <v>20</v>
      </c>
      <c r="G64" s="32" t="s">
        <v>20</v>
      </c>
      <c r="H64" s="32" t="s">
        <v>20</v>
      </c>
      <c r="I64" s="32" t="s">
        <v>20</v>
      </c>
      <c r="J64" s="32" t="s">
        <v>20</v>
      </c>
      <c r="K64" s="32" t="s">
        <v>20</v>
      </c>
      <c r="L64" s="32" t="s">
        <v>20</v>
      </c>
      <c r="M64" s="32" t="s">
        <v>20</v>
      </c>
      <c r="N64" s="32" t="s">
        <v>20</v>
      </c>
      <c r="O64" s="27"/>
    </row>
    <row r="65" spans="1:15">
      <c r="C65" s="34">
        <f>SUM(C57:C64)</f>
        <v>23424.3</v>
      </c>
      <c r="D65" s="34">
        <v>23424.3</v>
      </c>
      <c r="E65" s="34">
        <v>0</v>
      </c>
      <c r="F65" s="34">
        <v>0</v>
      </c>
      <c r="G65" s="34">
        <v>23424.3</v>
      </c>
      <c r="H65" s="34">
        <v>-34.36</v>
      </c>
      <c r="I65" s="34">
        <v>0</v>
      </c>
      <c r="J65" s="34">
        <v>903.88</v>
      </c>
      <c r="K65" s="34">
        <v>500</v>
      </c>
      <c r="L65" s="34">
        <v>0.18</v>
      </c>
      <c r="M65" s="34">
        <v>1369.7</v>
      </c>
      <c r="N65" s="34">
        <v>22054.6</v>
      </c>
    </row>
    <row r="66" spans="1:15">
      <c r="C66" s="17"/>
    </row>
    <row r="67" spans="1:15" ht="15">
      <c r="A67" s="28" t="s">
        <v>89</v>
      </c>
      <c r="B67" s="29"/>
      <c r="C67" s="23"/>
    </row>
    <row r="68" spans="1:15" ht="22.5">
      <c r="A68" s="30" t="s">
        <v>90</v>
      </c>
      <c r="B68" s="33" t="s">
        <v>91</v>
      </c>
      <c r="C68" s="29">
        <v>3000</v>
      </c>
      <c r="D68" s="29">
        <v>3000</v>
      </c>
      <c r="E68" s="29">
        <v>0</v>
      </c>
      <c r="F68" s="29">
        <v>0</v>
      </c>
      <c r="G68" s="29">
        <v>3000</v>
      </c>
      <c r="H68" s="29">
        <v>0</v>
      </c>
      <c r="I68" s="29">
        <v>0</v>
      </c>
      <c r="J68" s="29">
        <v>45.89</v>
      </c>
      <c r="K68" s="29">
        <v>500</v>
      </c>
      <c r="L68" s="29">
        <v>-0.09</v>
      </c>
      <c r="M68" s="29">
        <v>545.79999999999995</v>
      </c>
      <c r="N68" s="29">
        <v>2454.1999999999998</v>
      </c>
      <c r="O68" s="21" t="s">
        <v>222</v>
      </c>
    </row>
    <row r="69" spans="1:15" s="7" customFormat="1">
      <c r="A69" s="15" t="s">
        <v>19</v>
      </c>
      <c r="C69" s="32" t="s">
        <v>20</v>
      </c>
      <c r="D69" s="32" t="s">
        <v>20</v>
      </c>
      <c r="E69" s="32" t="s">
        <v>20</v>
      </c>
      <c r="F69" s="32" t="s">
        <v>20</v>
      </c>
      <c r="G69" s="32" t="s">
        <v>20</v>
      </c>
      <c r="H69" s="32" t="s">
        <v>20</v>
      </c>
      <c r="I69" s="32" t="s">
        <v>20</v>
      </c>
      <c r="J69" s="32" t="s">
        <v>20</v>
      </c>
      <c r="K69" s="32" t="s">
        <v>20</v>
      </c>
      <c r="L69" s="32" t="s">
        <v>20</v>
      </c>
      <c r="M69" s="32" t="s">
        <v>20</v>
      </c>
      <c r="N69" s="32" t="s">
        <v>20</v>
      </c>
      <c r="O69" s="27"/>
    </row>
    <row r="70" spans="1:15">
      <c r="C70" s="34">
        <f>SUM(C68:C69)</f>
        <v>3000</v>
      </c>
      <c r="D70" s="34">
        <v>3000</v>
      </c>
      <c r="E70" s="34">
        <v>0</v>
      </c>
      <c r="F70" s="34">
        <v>0</v>
      </c>
      <c r="G70" s="34">
        <v>3000</v>
      </c>
      <c r="H70" s="34">
        <v>0</v>
      </c>
      <c r="I70" s="34">
        <v>0</v>
      </c>
      <c r="J70" s="34">
        <v>45.89</v>
      </c>
      <c r="K70" s="34">
        <v>500</v>
      </c>
      <c r="L70" s="34">
        <v>-0.09</v>
      </c>
      <c r="M70" s="34">
        <v>545.79999999999995</v>
      </c>
      <c r="N70" s="34">
        <v>2454.1999999999998</v>
      </c>
    </row>
    <row r="71" spans="1:15">
      <c r="C71" s="17"/>
    </row>
    <row r="72" spans="1:15" ht="15">
      <c r="A72" s="28" t="s">
        <v>92</v>
      </c>
      <c r="B72" s="29"/>
      <c r="C72" s="23"/>
    </row>
    <row r="73" spans="1:15" ht="22.5">
      <c r="A73" s="30" t="s">
        <v>93</v>
      </c>
      <c r="B73" s="33" t="s">
        <v>94</v>
      </c>
      <c r="C73" s="29">
        <v>2593.0500000000002</v>
      </c>
      <c r="D73" s="29">
        <v>2593.0500000000002</v>
      </c>
      <c r="E73" s="29">
        <v>0</v>
      </c>
      <c r="F73" s="29">
        <v>0</v>
      </c>
      <c r="G73" s="29">
        <v>2593.0500000000002</v>
      </c>
      <c r="H73" s="29">
        <v>-8.59</v>
      </c>
      <c r="I73" s="29">
        <v>0</v>
      </c>
      <c r="J73" s="29">
        <v>0</v>
      </c>
      <c r="K73" s="29">
        <v>0</v>
      </c>
      <c r="L73" s="29">
        <v>0.04</v>
      </c>
      <c r="M73" s="29">
        <v>-8.5500000000000007</v>
      </c>
      <c r="N73" s="29">
        <v>2601.6</v>
      </c>
      <c r="O73" s="21" t="s">
        <v>220</v>
      </c>
    </row>
    <row r="74" spans="1:15">
      <c r="A74" s="30" t="s">
        <v>95</v>
      </c>
      <c r="B74" s="33" t="s">
        <v>96</v>
      </c>
      <c r="C74" s="29">
        <v>2903.4</v>
      </c>
      <c r="D74" s="29">
        <v>2903.4</v>
      </c>
      <c r="E74" s="29">
        <v>0</v>
      </c>
      <c r="F74" s="29">
        <v>0</v>
      </c>
      <c r="G74" s="29">
        <v>2903.4</v>
      </c>
      <c r="H74" s="29">
        <v>0</v>
      </c>
      <c r="I74" s="29">
        <v>0</v>
      </c>
      <c r="J74" s="29">
        <v>35.380000000000003</v>
      </c>
      <c r="K74" s="29">
        <v>0</v>
      </c>
      <c r="L74" s="29">
        <v>0.02</v>
      </c>
      <c r="M74" s="29">
        <v>35.4</v>
      </c>
      <c r="N74" s="29">
        <v>2868</v>
      </c>
    </row>
    <row r="75" spans="1:15">
      <c r="A75" s="30" t="s">
        <v>97</v>
      </c>
      <c r="B75" s="33" t="s">
        <v>98</v>
      </c>
      <c r="C75" s="29">
        <v>3003</v>
      </c>
      <c r="D75" s="29">
        <v>3003</v>
      </c>
      <c r="E75" s="29">
        <v>0</v>
      </c>
      <c r="F75" s="29">
        <v>0</v>
      </c>
      <c r="G75" s="29">
        <v>3003</v>
      </c>
      <c r="H75" s="29">
        <v>0</v>
      </c>
      <c r="I75" s="29">
        <v>0</v>
      </c>
      <c r="J75" s="29">
        <v>46.21</v>
      </c>
      <c r="K75" s="29">
        <v>0</v>
      </c>
      <c r="L75" s="29">
        <v>-0.01</v>
      </c>
      <c r="M75" s="29">
        <v>46.2</v>
      </c>
      <c r="N75" s="29">
        <v>2956.8</v>
      </c>
    </row>
    <row r="76" spans="1:15" s="7" customFormat="1">
      <c r="A76" s="15" t="s">
        <v>19</v>
      </c>
      <c r="C76" s="32" t="s">
        <v>20</v>
      </c>
      <c r="D76" s="32" t="s">
        <v>20</v>
      </c>
      <c r="E76" s="32" t="s">
        <v>20</v>
      </c>
      <c r="F76" s="32" t="s">
        <v>20</v>
      </c>
      <c r="G76" s="32" t="s">
        <v>20</v>
      </c>
      <c r="H76" s="32" t="s">
        <v>20</v>
      </c>
      <c r="I76" s="32" t="s">
        <v>20</v>
      </c>
      <c r="J76" s="32" t="s">
        <v>20</v>
      </c>
      <c r="K76" s="32" t="s">
        <v>20</v>
      </c>
      <c r="L76" s="32" t="s">
        <v>20</v>
      </c>
      <c r="M76" s="32" t="s">
        <v>20</v>
      </c>
      <c r="N76" s="32" t="s">
        <v>20</v>
      </c>
      <c r="O76" s="27"/>
    </row>
    <row r="77" spans="1:15">
      <c r="C77" s="34">
        <f>SUM(C73:C76)</f>
        <v>8499.4500000000007</v>
      </c>
      <c r="D77" s="34">
        <f t="shared" ref="D77:N77" si="3">SUM(D73:D76)</f>
        <v>8499.4500000000007</v>
      </c>
      <c r="E77" s="34">
        <f t="shared" si="3"/>
        <v>0</v>
      </c>
      <c r="F77" s="34">
        <f t="shared" si="3"/>
        <v>0</v>
      </c>
      <c r="G77" s="34">
        <f t="shared" si="3"/>
        <v>8499.4500000000007</v>
      </c>
      <c r="H77" s="34">
        <f t="shared" si="3"/>
        <v>-8.59</v>
      </c>
      <c r="I77" s="34">
        <f t="shared" si="3"/>
        <v>0</v>
      </c>
      <c r="J77" s="34">
        <f t="shared" si="3"/>
        <v>81.59</v>
      </c>
      <c r="K77" s="34">
        <f t="shared" si="3"/>
        <v>0</v>
      </c>
      <c r="L77" s="34">
        <f t="shared" si="3"/>
        <v>4.9999999999999996E-2</v>
      </c>
      <c r="M77" s="34">
        <f t="shared" si="3"/>
        <v>73.05</v>
      </c>
      <c r="N77" s="34">
        <f t="shared" si="3"/>
        <v>8426.4000000000015</v>
      </c>
    </row>
    <row r="78" spans="1:15">
      <c r="C78" s="17"/>
    </row>
    <row r="79" spans="1:15" ht="15">
      <c r="A79" s="28" t="s">
        <v>99</v>
      </c>
      <c r="B79" s="29"/>
      <c r="C79" s="23"/>
    </row>
    <row r="80" spans="1:15">
      <c r="A80" s="30" t="s">
        <v>100</v>
      </c>
      <c r="B80" s="33" t="s">
        <v>101</v>
      </c>
      <c r="C80" s="29">
        <v>2800.05</v>
      </c>
      <c r="D80" s="29">
        <v>2800.05</v>
      </c>
      <c r="E80" s="29">
        <v>0</v>
      </c>
      <c r="F80" s="29">
        <v>0</v>
      </c>
      <c r="G80" s="29">
        <v>2800.05</v>
      </c>
      <c r="H80" s="29">
        <v>0</v>
      </c>
      <c r="I80" s="29">
        <v>0</v>
      </c>
      <c r="J80" s="29">
        <v>24.13</v>
      </c>
      <c r="K80" s="29">
        <v>0</v>
      </c>
      <c r="L80" s="29">
        <v>-0.08</v>
      </c>
      <c r="M80" s="29">
        <v>24.05</v>
      </c>
      <c r="N80" s="29">
        <v>2776</v>
      </c>
    </row>
    <row r="81" spans="1:15">
      <c r="A81" s="30" t="s">
        <v>102</v>
      </c>
      <c r="B81" s="33" t="s">
        <v>103</v>
      </c>
      <c r="C81" s="29">
        <v>2593.0500000000002</v>
      </c>
      <c r="D81" s="29">
        <v>2593.0500000000002</v>
      </c>
      <c r="E81" s="29">
        <v>0</v>
      </c>
      <c r="F81" s="29">
        <v>0</v>
      </c>
      <c r="G81" s="29">
        <v>2593.0500000000002</v>
      </c>
      <c r="H81" s="29">
        <v>-8.59</v>
      </c>
      <c r="I81" s="29">
        <v>0</v>
      </c>
      <c r="J81" s="29">
        <v>0</v>
      </c>
      <c r="K81" s="29">
        <v>0</v>
      </c>
      <c r="L81" s="29">
        <v>0.04</v>
      </c>
      <c r="M81" s="29">
        <v>-8.5500000000000007</v>
      </c>
      <c r="N81" s="29">
        <v>2601.6</v>
      </c>
    </row>
    <row r="82" spans="1:15">
      <c r="A82" s="30" t="s">
        <v>104</v>
      </c>
      <c r="B82" s="33" t="s">
        <v>105</v>
      </c>
      <c r="C82" s="29">
        <v>2593.0500000000002</v>
      </c>
      <c r="D82" s="29">
        <v>2593.0500000000002</v>
      </c>
      <c r="E82" s="29">
        <v>0</v>
      </c>
      <c r="F82" s="29">
        <v>0</v>
      </c>
      <c r="G82" s="29">
        <v>2593.0500000000002</v>
      </c>
      <c r="H82" s="29">
        <v>-8.59</v>
      </c>
      <c r="I82" s="29">
        <v>0</v>
      </c>
      <c r="J82" s="29">
        <v>0</v>
      </c>
      <c r="K82" s="29">
        <v>0</v>
      </c>
      <c r="L82" s="29">
        <v>0.04</v>
      </c>
      <c r="M82" s="29">
        <v>-8.5500000000000007</v>
      </c>
      <c r="N82" s="29">
        <v>2601.6</v>
      </c>
    </row>
    <row r="83" spans="1:15">
      <c r="A83" s="30" t="s">
        <v>106</v>
      </c>
      <c r="B83" s="33" t="s">
        <v>107</v>
      </c>
      <c r="C83" s="29">
        <v>2593.0500000000002</v>
      </c>
      <c r="D83" s="29">
        <v>2593.0500000000002</v>
      </c>
      <c r="E83" s="29">
        <v>0</v>
      </c>
      <c r="F83" s="29">
        <v>0</v>
      </c>
      <c r="G83" s="29">
        <v>2593.0500000000002</v>
      </c>
      <c r="H83" s="29">
        <v>-8.59</v>
      </c>
      <c r="I83" s="29">
        <v>0</v>
      </c>
      <c r="J83" s="29">
        <v>0</v>
      </c>
      <c r="K83" s="29">
        <v>0</v>
      </c>
      <c r="L83" s="29">
        <v>0.04</v>
      </c>
      <c r="M83" s="29">
        <v>-8.5500000000000007</v>
      </c>
      <c r="N83" s="29">
        <v>2601.6</v>
      </c>
    </row>
    <row r="84" spans="1:15">
      <c r="A84" s="30" t="s">
        <v>108</v>
      </c>
      <c r="B84" s="33" t="s">
        <v>109</v>
      </c>
      <c r="C84" s="29">
        <v>2593.0500000000002</v>
      </c>
      <c r="D84" s="29">
        <v>2593.0500000000002</v>
      </c>
      <c r="E84" s="29">
        <v>0</v>
      </c>
      <c r="F84" s="29">
        <v>0</v>
      </c>
      <c r="G84" s="29">
        <v>2593.0500000000002</v>
      </c>
      <c r="H84" s="29">
        <v>-8.59</v>
      </c>
      <c r="I84" s="29">
        <v>0</v>
      </c>
      <c r="J84" s="29">
        <v>0</v>
      </c>
      <c r="K84" s="29">
        <v>0</v>
      </c>
      <c r="L84" s="29">
        <v>0.04</v>
      </c>
      <c r="M84" s="29">
        <v>-8.5500000000000007</v>
      </c>
      <c r="N84" s="29">
        <v>2601.6</v>
      </c>
    </row>
    <row r="85" spans="1:15" s="7" customFormat="1">
      <c r="A85" s="31" t="s">
        <v>19</v>
      </c>
      <c r="B85" s="35"/>
      <c r="C85" s="32" t="s">
        <v>20</v>
      </c>
      <c r="D85" s="32" t="s">
        <v>20</v>
      </c>
      <c r="E85" s="32" t="s">
        <v>20</v>
      </c>
      <c r="F85" s="32" t="s">
        <v>20</v>
      </c>
      <c r="G85" s="32" t="s">
        <v>20</v>
      </c>
      <c r="H85" s="32" t="s">
        <v>20</v>
      </c>
      <c r="I85" s="32" t="s">
        <v>20</v>
      </c>
      <c r="J85" s="32" t="s">
        <v>20</v>
      </c>
      <c r="K85" s="32" t="s">
        <v>20</v>
      </c>
      <c r="L85" s="32" t="s">
        <v>20</v>
      </c>
      <c r="M85" s="32" t="s">
        <v>20</v>
      </c>
      <c r="N85" s="32" t="s">
        <v>20</v>
      </c>
      <c r="O85" s="27"/>
    </row>
    <row r="86" spans="1:15">
      <c r="C86" s="34">
        <f>SUM(C80:C85)</f>
        <v>13172.25</v>
      </c>
      <c r="D86" s="34">
        <f t="shared" ref="D86:N86" si="4">SUM(D80:D85)</f>
        <v>13172.25</v>
      </c>
      <c r="E86" s="34">
        <f t="shared" si="4"/>
        <v>0</v>
      </c>
      <c r="F86" s="34">
        <f t="shared" si="4"/>
        <v>0</v>
      </c>
      <c r="G86" s="34">
        <f t="shared" si="4"/>
        <v>13172.25</v>
      </c>
      <c r="H86" s="34">
        <f t="shared" si="4"/>
        <v>-34.36</v>
      </c>
      <c r="I86" s="34">
        <f t="shared" si="4"/>
        <v>0</v>
      </c>
      <c r="J86" s="34">
        <f t="shared" si="4"/>
        <v>24.13</v>
      </c>
      <c r="K86" s="34">
        <f t="shared" si="4"/>
        <v>0</v>
      </c>
      <c r="L86" s="34">
        <f t="shared" si="4"/>
        <v>0.08</v>
      </c>
      <c r="M86" s="34">
        <f t="shared" si="4"/>
        <v>-10.150000000000002</v>
      </c>
      <c r="N86" s="34">
        <f t="shared" si="4"/>
        <v>13182.400000000001</v>
      </c>
    </row>
    <row r="87" spans="1:15">
      <c r="C87" s="17"/>
    </row>
    <row r="88" spans="1:15" ht="15">
      <c r="A88" s="28" t="s">
        <v>110</v>
      </c>
      <c r="B88" s="29"/>
      <c r="C88" s="23"/>
    </row>
    <row r="89" spans="1:15" ht="22.5">
      <c r="A89" s="30" t="s">
        <v>111</v>
      </c>
      <c r="B89" s="33" t="s">
        <v>112</v>
      </c>
      <c r="C89" s="29">
        <v>2593.0500000000002</v>
      </c>
      <c r="D89" s="29">
        <v>2593.0500000000002</v>
      </c>
      <c r="E89" s="29">
        <v>0</v>
      </c>
      <c r="F89" s="29">
        <v>0</v>
      </c>
      <c r="G89" s="29">
        <v>2593.0500000000002</v>
      </c>
      <c r="H89" s="29">
        <v>-8.59</v>
      </c>
      <c r="I89" s="29">
        <v>0</v>
      </c>
      <c r="J89" s="29">
        <v>0</v>
      </c>
      <c r="K89" s="29">
        <v>0</v>
      </c>
      <c r="L89" s="29">
        <v>-0.16</v>
      </c>
      <c r="M89" s="29">
        <v>-8.75</v>
      </c>
      <c r="N89" s="29">
        <v>2601.8000000000002</v>
      </c>
      <c r="O89" s="21" t="s">
        <v>220</v>
      </c>
    </row>
    <row r="90" spans="1:15">
      <c r="A90" s="30" t="s">
        <v>113</v>
      </c>
      <c r="B90" s="33" t="s">
        <v>114</v>
      </c>
      <c r="C90" s="29">
        <v>2593.0500000000002</v>
      </c>
      <c r="D90" s="29">
        <v>2593.0500000000002</v>
      </c>
      <c r="E90" s="29">
        <v>0</v>
      </c>
      <c r="F90" s="29">
        <v>0</v>
      </c>
      <c r="G90" s="29">
        <v>2593.0500000000002</v>
      </c>
      <c r="H90" s="29">
        <v>-8.59</v>
      </c>
      <c r="I90" s="29">
        <v>0</v>
      </c>
      <c r="J90" s="29">
        <v>0</v>
      </c>
      <c r="K90" s="29">
        <v>0</v>
      </c>
      <c r="L90" s="29">
        <v>-0.16</v>
      </c>
      <c r="M90" s="29">
        <v>-8.75</v>
      </c>
      <c r="N90" s="29">
        <v>2601.8000000000002</v>
      </c>
    </row>
    <row r="91" spans="1:15">
      <c r="A91" s="30" t="s">
        <v>115</v>
      </c>
      <c r="B91" s="33" t="s">
        <v>116</v>
      </c>
      <c r="C91" s="29">
        <v>2593.0500000000002</v>
      </c>
      <c r="D91" s="29">
        <v>2593.0500000000002</v>
      </c>
      <c r="E91" s="29">
        <v>0</v>
      </c>
      <c r="F91" s="29">
        <v>0</v>
      </c>
      <c r="G91" s="29">
        <v>2593.0500000000002</v>
      </c>
      <c r="H91" s="29">
        <v>-8.59</v>
      </c>
      <c r="I91" s="29">
        <v>0</v>
      </c>
      <c r="J91" s="29">
        <v>0</v>
      </c>
      <c r="K91" s="29">
        <v>0</v>
      </c>
      <c r="L91" s="29">
        <v>0.04</v>
      </c>
      <c r="M91" s="29">
        <v>-8.5500000000000007</v>
      </c>
      <c r="N91" s="29">
        <v>2601.6</v>
      </c>
    </row>
    <row r="92" spans="1:15" s="7" customFormat="1">
      <c r="A92" s="15" t="s">
        <v>19</v>
      </c>
      <c r="C92" s="32" t="s">
        <v>20</v>
      </c>
      <c r="D92" s="32" t="s">
        <v>20</v>
      </c>
      <c r="E92" s="32" t="s">
        <v>20</v>
      </c>
      <c r="F92" s="32" t="s">
        <v>20</v>
      </c>
      <c r="G92" s="32" t="s">
        <v>20</v>
      </c>
      <c r="H92" s="32" t="s">
        <v>20</v>
      </c>
      <c r="I92" s="32" t="s">
        <v>20</v>
      </c>
      <c r="J92" s="32" t="s">
        <v>20</v>
      </c>
      <c r="K92" s="32" t="s">
        <v>20</v>
      </c>
      <c r="L92" s="32" t="s">
        <v>20</v>
      </c>
      <c r="M92" s="32" t="s">
        <v>20</v>
      </c>
      <c r="N92" s="32" t="s">
        <v>20</v>
      </c>
      <c r="O92" s="27"/>
    </row>
    <row r="93" spans="1:15">
      <c r="C93" s="34">
        <f>SUM(C89:C92)</f>
        <v>7779.1500000000005</v>
      </c>
      <c r="D93" s="34">
        <f t="shared" ref="D93:N93" si="5">SUM(D89:D92)</f>
        <v>7779.1500000000005</v>
      </c>
      <c r="E93" s="34">
        <f t="shared" si="5"/>
        <v>0</v>
      </c>
      <c r="F93" s="34">
        <f t="shared" si="5"/>
        <v>0</v>
      </c>
      <c r="G93" s="34">
        <f t="shared" si="5"/>
        <v>7779.1500000000005</v>
      </c>
      <c r="H93" s="34">
        <f t="shared" si="5"/>
        <v>-25.77</v>
      </c>
      <c r="I93" s="34">
        <f t="shared" si="5"/>
        <v>0</v>
      </c>
      <c r="J93" s="34">
        <f t="shared" si="5"/>
        <v>0</v>
      </c>
      <c r="K93" s="34">
        <f t="shared" si="5"/>
        <v>0</v>
      </c>
      <c r="L93" s="34">
        <f t="shared" si="5"/>
        <v>-0.28000000000000003</v>
      </c>
      <c r="M93" s="34">
        <f t="shared" si="5"/>
        <v>-26.05</v>
      </c>
      <c r="N93" s="34">
        <f t="shared" si="5"/>
        <v>7805.2000000000007</v>
      </c>
    </row>
    <row r="94" spans="1:15">
      <c r="C94" s="17"/>
    </row>
    <row r="95" spans="1:15" ht="15">
      <c r="A95" s="28" t="s">
        <v>117</v>
      </c>
      <c r="B95" s="29"/>
      <c r="C95" s="23"/>
    </row>
    <row r="96" spans="1:15">
      <c r="A96" s="30" t="s">
        <v>118</v>
      </c>
      <c r="B96" s="33" t="s">
        <v>119</v>
      </c>
      <c r="C96" s="29">
        <v>2593.0500000000002</v>
      </c>
      <c r="D96" s="29">
        <v>2593.0500000000002</v>
      </c>
      <c r="E96" s="29">
        <v>0</v>
      </c>
      <c r="F96" s="29">
        <v>0</v>
      </c>
      <c r="G96" s="29">
        <v>2593.0500000000002</v>
      </c>
      <c r="H96" s="29">
        <v>-8.59</v>
      </c>
      <c r="I96" s="29">
        <v>0</v>
      </c>
      <c r="J96" s="29">
        <v>0</v>
      </c>
      <c r="K96" s="29">
        <v>0</v>
      </c>
      <c r="L96" s="29">
        <v>0.04</v>
      </c>
      <c r="M96" s="29">
        <v>-8.5500000000000007</v>
      </c>
      <c r="N96" s="29">
        <v>2601.6</v>
      </c>
    </row>
    <row r="97" spans="1:15">
      <c r="A97" s="30" t="s">
        <v>120</v>
      </c>
      <c r="B97" s="33" t="s">
        <v>121</v>
      </c>
      <c r="C97" s="29">
        <v>2000.1</v>
      </c>
      <c r="D97" s="29">
        <v>2000.1</v>
      </c>
      <c r="E97" s="29">
        <v>0</v>
      </c>
      <c r="F97" s="29">
        <v>0</v>
      </c>
      <c r="G97" s="29">
        <v>2000.1</v>
      </c>
      <c r="H97" s="29">
        <v>-74.95</v>
      </c>
      <c r="I97" s="29">
        <v>0</v>
      </c>
      <c r="J97" s="29">
        <v>0</v>
      </c>
      <c r="K97" s="29">
        <v>0</v>
      </c>
      <c r="L97" s="29">
        <v>0.05</v>
      </c>
      <c r="M97" s="29">
        <v>-74.900000000000006</v>
      </c>
      <c r="N97" s="29">
        <v>2075</v>
      </c>
    </row>
    <row r="98" spans="1:15" ht="22.5">
      <c r="A98" s="30" t="s">
        <v>122</v>
      </c>
      <c r="B98" s="33" t="s">
        <v>123</v>
      </c>
      <c r="C98" s="29">
        <v>4500</v>
      </c>
      <c r="D98" s="29">
        <v>4500</v>
      </c>
      <c r="E98" s="29">
        <v>0</v>
      </c>
      <c r="F98" s="29">
        <v>0</v>
      </c>
      <c r="G98" s="29">
        <v>4500</v>
      </c>
      <c r="H98" s="29">
        <v>0</v>
      </c>
      <c r="I98" s="29">
        <v>0</v>
      </c>
      <c r="J98" s="29">
        <v>354.46</v>
      </c>
      <c r="K98" s="29">
        <v>0</v>
      </c>
      <c r="L98" s="29">
        <v>0.14000000000000001</v>
      </c>
      <c r="M98" s="29">
        <v>354.6</v>
      </c>
      <c r="N98" s="29">
        <v>4145.3999999999996</v>
      </c>
      <c r="O98" s="21" t="s">
        <v>223</v>
      </c>
    </row>
    <row r="99" spans="1:15">
      <c r="A99" s="30" t="s">
        <v>124</v>
      </c>
      <c r="B99" s="33" t="s">
        <v>125</v>
      </c>
      <c r="C99" s="29">
        <v>2903.4</v>
      </c>
      <c r="D99" s="29">
        <v>2903.4</v>
      </c>
      <c r="E99" s="29">
        <v>0</v>
      </c>
      <c r="F99" s="29">
        <v>0</v>
      </c>
      <c r="G99" s="29">
        <v>2903.4</v>
      </c>
      <c r="H99" s="29">
        <v>0</v>
      </c>
      <c r="I99" s="29">
        <v>0</v>
      </c>
      <c r="J99" s="29">
        <v>35.380000000000003</v>
      </c>
      <c r="K99" s="29">
        <v>0</v>
      </c>
      <c r="L99" s="29">
        <v>0.02</v>
      </c>
      <c r="M99" s="29">
        <v>35.4</v>
      </c>
      <c r="N99" s="29">
        <v>2868</v>
      </c>
    </row>
    <row r="100" spans="1:15">
      <c r="A100" s="30" t="s">
        <v>126</v>
      </c>
      <c r="B100" s="33" t="s">
        <v>127</v>
      </c>
      <c r="C100" s="29">
        <v>2593.0500000000002</v>
      </c>
      <c r="D100" s="29">
        <v>2593.0500000000002</v>
      </c>
      <c r="E100" s="29">
        <v>0</v>
      </c>
      <c r="F100" s="29">
        <v>0</v>
      </c>
      <c r="G100" s="29">
        <v>2593.0500000000002</v>
      </c>
      <c r="H100" s="29">
        <v>-8.59</v>
      </c>
      <c r="I100" s="29">
        <v>0</v>
      </c>
      <c r="J100" s="29">
        <v>0</v>
      </c>
      <c r="K100" s="29">
        <v>0</v>
      </c>
      <c r="L100" s="29">
        <v>0.04</v>
      </c>
      <c r="M100" s="29">
        <v>-8.5500000000000007</v>
      </c>
      <c r="N100" s="29">
        <v>2601.6</v>
      </c>
    </row>
    <row r="101" spans="1:15">
      <c r="A101" s="30" t="s">
        <v>128</v>
      </c>
      <c r="B101" s="33" t="s">
        <v>129</v>
      </c>
      <c r="C101" s="29">
        <v>3000</v>
      </c>
      <c r="D101" s="29">
        <v>3000</v>
      </c>
      <c r="E101" s="29">
        <v>0</v>
      </c>
      <c r="F101" s="29">
        <v>0</v>
      </c>
      <c r="G101" s="29">
        <v>3000</v>
      </c>
      <c r="H101" s="29">
        <v>0</v>
      </c>
      <c r="I101" s="29">
        <v>0</v>
      </c>
      <c r="J101" s="29">
        <v>45.89</v>
      </c>
      <c r="K101" s="29">
        <v>0</v>
      </c>
      <c r="L101" s="29">
        <v>0.11</v>
      </c>
      <c r="M101" s="29">
        <v>46</v>
      </c>
      <c r="N101" s="29">
        <v>2954</v>
      </c>
    </row>
    <row r="102" spans="1:15">
      <c r="A102" s="30" t="s">
        <v>130</v>
      </c>
      <c r="B102" s="33" t="s">
        <v>131</v>
      </c>
      <c r="C102" s="29">
        <v>4500</v>
      </c>
      <c r="D102" s="29">
        <v>4500</v>
      </c>
      <c r="E102" s="29">
        <v>0</v>
      </c>
      <c r="F102" s="29">
        <v>0</v>
      </c>
      <c r="G102" s="29">
        <v>4500</v>
      </c>
      <c r="H102" s="29">
        <v>0</v>
      </c>
      <c r="I102" s="29">
        <v>0</v>
      </c>
      <c r="J102" s="29">
        <v>354.46</v>
      </c>
      <c r="K102" s="29">
        <v>0</v>
      </c>
      <c r="L102" s="29">
        <v>-0.06</v>
      </c>
      <c r="M102" s="29">
        <v>354.4</v>
      </c>
      <c r="N102" s="29">
        <v>4145.6000000000004</v>
      </c>
    </row>
    <row r="103" spans="1:15">
      <c r="A103" s="30" t="s">
        <v>132</v>
      </c>
      <c r="B103" s="33" t="s">
        <v>133</v>
      </c>
      <c r="C103" s="29">
        <v>3000</v>
      </c>
      <c r="D103" s="29">
        <v>3000</v>
      </c>
      <c r="E103" s="29">
        <v>0</v>
      </c>
      <c r="F103" s="29">
        <v>0</v>
      </c>
      <c r="G103" s="29">
        <v>3000</v>
      </c>
      <c r="H103" s="29">
        <v>0</v>
      </c>
      <c r="I103" s="29">
        <v>0</v>
      </c>
      <c r="J103" s="29">
        <v>45.89</v>
      </c>
      <c r="K103" s="29">
        <v>0</v>
      </c>
      <c r="L103" s="29">
        <v>0.11</v>
      </c>
      <c r="M103" s="29">
        <v>46</v>
      </c>
      <c r="N103" s="29">
        <v>2954</v>
      </c>
    </row>
    <row r="104" spans="1:15">
      <c r="A104" s="30" t="s">
        <v>134</v>
      </c>
      <c r="B104" s="33" t="s">
        <v>135</v>
      </c>
      <c r="C104" s="29">
        <v>2593.0500000000002</v>
      </c>
      <c r="D104" s="29">
        <v>2593.0500000000002</v>
      </c>
      <c r="E104" s="29">
        <v>0</v>
      </c>
      <c r="F104" s="29">
        <v>0</v>
      </c>
      <c r="G104" s="29">
        <v>2593.0500000000002</v>
      </c>
      <c r="H104" s="29">
        <v>-8.59</v>
      </c>
      <c r="I104" s="29">
        <v>0</v>
      </c>
      <c r="J104" s="29">
        <v>0</v>
      </c>
      <c r="K104" s="29">
        <v>0</v>
      </c>
      <c r="L104" s="29">
        <v>-0.16</v>
      </c>
      <c r="M104" s="29">
        <v>-8.75</v>
      </c>
      <c r="N104" s="29">
        <v>2601.8000000000002</v>
      </c>
    </row>
    <row r="105" spans="1:15">
      <c r="A105" s="30" t="s">
        <v>136</v>
      </c>
      <c r="B105" s="33" t="s">
        <v>137</v>
      </c>
      <c r="C105" s="29">
        <v>5420.55</v>
      </c>
      <c r="D105" s="29">
        <v>5420.55</v>
      </c>
      <c r="E105" s="29">
        <v>0</v>
      </c>
      <c r="F105" s="29">
        <v>0</v>
      </c>
      <c r="G105" s="29">
        <v>5420.55</v>
      </c>
      <c r="H105" s="29">
        <v>0</v>
      </c>
      <c r="I105" s="29">
        <v>0</v>
      </c>
      <c r="J105" s="29">
        <v>489.21</v>
      </c>
      <c r="K105" s="29">
        <v>0</v>
      </c>
      <c r="L105" s="29">
        <v>-0.06</v>
      </c>
      <c r="M105" s="29">
        <v>489.15</v>
      </c>
      <c r="N105" s="29">
        <v>4931.3999999999996</v>
      </c>
    </row>
    <row r="106" spans="1:15" s="7" customFormat="1">
      <c r="A106" s="15" t="s">
        <v>19</v>
      </c>
      <c r="C106" s="32" t="s">
        <v>20</v>
      </c>
      <c r="D106" s="32" t="s">
        <v>20</v>
      </c>
      <c r="E106" s="32" t="s">
        <v>20</v>
      </c>
      <c r="F106" s="32" t="s">
        <v>20</v>
      </c>
      <c r="G106" s="32" t="s">
        <v>20</v>
      </c>
      <c r="H106" s="32" t="s">
        <v>20</v>
      </c>
      <c r="I106" s="32" t="s">
        <v>20</v>
      </c>
      <c r="J106" s="32" t="s">
        <v>20</v>
      </c>
      <c r="K106" s="32" t="s">
        <v>20</v>
      </c>
      <c r="L106" s="32" t="s">
        <v>20</v>
      </c>
      <c r="M106" s="32" t="s">
        <v>20</v>
      </c>
      <c r="N106" s="32" t="s">
        <v>20</v>
      </c>
      <c r="O106" s="27"/>
    </row>
    <row r="107" spans="1:15">
      <c r="C107" s="34">
        <f>SUM(C96:C106)</f>
        <v>33103.199999999997</v>
      </c>
      <c r="D107" s="34">
        <f t="shared" ref="D107:N107" si="6">SUM(D96:D106)</f>
        <v>33103.199999999997</v>
      </c>
      <c r="E107" s="34">
        <f t="shared" si="6"/>
        <v>0</v>
      </c>
      <c r="F107" s="34">
        <f t="shared" si="6"/>
        <v>0</v>
      </c>
      <c r="G107" s="34">
        <f t="shared" si="6"/>
        <v>33103.199999999997</v>
      </c>
      <c r="H107" s="34">
        <f t="shared" si="6"/>
        <v>-100.72000000000001</v>
      </c>
      <c r="I107" s="34">
        <f t="shared" si="6"/>
        <v>0</v>
      </c>
      <c r="J107" s="34">
        <f t="shared" si="6"/>
        <v>1325.29</v>
      </c>
      <c r="K107" s="34">
        <f t="shared" si="6"/>
        <v>0</v>
      </c>
      <c r="L107" s="34">
        <f t="shared" si="6"/>
        <v>0.22999999999999993</v>
      </c>
      <c r="M107" s="34">
        <f t="shared" si="6"/>
        <v>1224.8</v>
      </c>
      <c r="N107" s="34">
        <f t="shared" si="6"/>
        <v>31878.399999999994</v>
      </c>
    </row>
    <row r="108" spans="1:15">
      <c r="C108" s="17"/>
    </row>
    <row r="109" spans="1:15" ht="15">
      <c r="A109" s="28" t="s">
        <v>138</v>
      </c>
      <c r="B109" s="29"/>
      <c r="C109" s="23"/>
    </row>
    <row r="110" spans="1:15">
      <c r="A110" s="30" t="s">
        <v>139</v>
      </c>
      <c r="B110" s="33" t="s">
        <v>140</v>
      </c>
      <c r="C110" s="29">
        <v>2593.0500000000002</v>
      </c>
      <c r="D110" s="29">
        <v>2593.0500000000002</v>
      </c>
      <c r="E110" s="29">
        <v>0</v>
      </c>
      <c r="F110" s="29">
        <v>0</v>
      </c>
      <c r="G110" s="29">
        <v>2593.0500000000002</v>
      </c>
      <c r="H110" s="29">
        <v>-8.59</v>
      </c>
      <c r="I110" s="29">
        <v>0</v>
      </c>
      <c r="J110" s="29">
        <v>0</v>
      </c>
      <c r="K110" s="29">
        <v>0</v>
      </c>
      <c r="L110" s="29">
        <v>0.04</v>
      </c>
      <c r="M110" s="29">
        <v>-8.5500000000000007</v>
      </c>
      <c r="N110" s="29">
        <v>2601.6</v>
      </c>
    </row>
    <row r="111" spans="1:15" s="7" customFormat="1">
      <c r="A111" s="15" t="s">
        <v>19</v>
      </c>
      <c r="C111" s="32" t="s">
        <v>20</v>
      </c>
      <c r="D111" s="32" t="s">
        <v>20</v>
      </c>
      <c r="E111" s="32" t="s">
        <v>20</v>
      </c>
      <c r="F111" s="32" t="s">
        <v>20</v>
      </c>
      <c r="G111" s="32" t="s">
        <v>20</v>
      </c>
      <c r="H111" s="32" t="s">
        <v>20</v>
      </c>
      <c r="I111" s="32" t="s">
        <v>20</v>
      </c>
      <c r="J111" s="32" t="s">
        <v>20</v>
      </c>
      <c r="K111" s="32" t="s">
        <v>20</v>
      </c>
      <c r="L111" s="32" t="s">
        <v>20</v>
      </c>
      <c r="M111" s="32" t="s">
        <v>20</v>
      </c>
      <c r="N111" s="32" t="s">
        <v>20</v>
      </c>
      <c r="O111" s="27"/>
    </row>
    <row r="112" spans="1:15">
      <c r="C112" s="34">
        <f>SUM(C110:C111)</f>
        <v>2593.0500000000002</v>
      </c>
      <c r="D112" s="34">
        <f t="shared" ref="D112:N112" si="7">SUM(D110:D111)</f>
        <v>2593.0500000000002</v>
      </c>
      <c r="E112" s="34">
        <f t="shared" si="7"/>
        <v>0</v>
      </c>
      <c r="F112" s="34">
        <f t="shared" si="7"/>
        <v>0</v>
      </c>
      <c r="G112" s="34">
        <f t="shared" si="7"/>
        <v>2593.0500000000002</v>
      </c>
      <c r="H112" s="34">
        <f t="shared" si="7"/>
        <v>-8.59</v>
      </c>
      <c r="I112" s="34">
        <f t="shared" si="7"/>
        <v>0</v>
      </c>
      <c r="J112" s="34">
        <f t="shared" si="7"/>
        <v>0</v>
      </c>
      <c r="K112" s="34">
        <f t="shared" si="7"/>
        <v>0</v>
      </c>
      <c r="L112" s="34">
        <f t="shared" si="7"/>
        <v>0.04</v>
      </c>
      <c r="M112" s="34">
        <f t="shared" si="7"/>
        <v>-8.5500000000000007</v>
      </c>
      <c r="N112" s="34">
        <f t="shared" si="7"/>
        <v>2601.6</v>
      </c>
    </row>
    <row r="113" spans="1:15">
      <c r="C113" s="17"/>
    </row>
    <row r="114" spans="1:15" ht="15">
      <c r="A114" s="28" t="s">
        <v>141</v>
      </c>
      <c r="B114" s="29"/>
      <c r="C114" s="23"/>
    </row>
    <row r="115" spans="1:15">
      <c r="A115" s="30" t="s">
        <v>142</v>
      </c>
      <c r="B115" s="33" t="s">
        <v>143</v>
      </c>
      <c r="C115" s="29">
        <v>5420.55</v>
      </c>
      <c r="D115" s="29">
        <v>5420.55</v>
      </c>
      <c r="E115" s="29">
        <v>0</v>
      </c>
      <c r="F115" s="29">
        <v>0</v>
      </c>
      <c r="G115" s="29">
        <v>5420.55</v>
      </c>
      <c r="H115" s="29">
        <v>0</v>
      </c>
      <c r="I115" s="29">
        <v>0</v>
      </c>
      <c r="J115" s="29">
        <v>489.21</v>
      </c>
      <c r="K115" s="29">
        <v>0</v>
      </c>
      <c r="L115" s="29">
        <v>-0.06</v>
      </c>
      <c r="M115" s="29">
        <v>489.15</v>
      </c>
      <c r="N115" s="29">
        <v>4931.3999999999996</v>
      </c>
    </row>
    <row r="116" spans="1:15">
      <c r="A116" s="30" t="s">
        <v>144</v>
      </c>
      <c r="B116" s="33" t="s">
        <v>145</v>
      </c>
      <c r="C116" s="29">
        <v>11950.8</v>
      </c>
      <c r="D116" s="29">
        <v>11950.8</v>
      </c>
      <c r="E116" s="29">
        <v>0</v>
      </c>
      <c r="F116" s="29">
        <v>0</v>
      </c>
      <c r="G116" s="29">
        <v>11950.8</v>
      </c>
      <c r="H116" s="29">
        <v>0</v>
      </c>
      <c r="I116" s="29">
        <v>0</v>
      </c>
      <c r="J116" s="29">
        <v>1841.59</v>
      </c>
      <c r="K116" s="29">
        <v>0</v>
      </c>
      <c r="L116" s="29">
        <v>0.01</v>
      </c>
      <c r="M116" s="29">
        <v>1841.6</v>
      </c>
      <c r="N116" s="29">
        <v>10109.200000000001</v>
      </c>
    </row>
    <row r="117" spans="1:15" ht="22.5">
      <c r="A117" s="30" t="s">
        <v>146</v>
      </c>
      <c r="B117" s="33" t="s">
        <v>147</v>
      </c>
      <c r="C117" s="29">
        <v>3631.2</v>
      </c>
      <c r="D117" s="29">
        <v>3631.2</v>
      </c>
      <c r="E117" s="29">
        <v>0</v>
      </c>
      <c r="F117" s="29">
        <v>0</v>
      </c>
      <c r="G117" s="29">
        <v>3631.2</v>
      </c>
      <c r="H117" s="29">
        <v>0</v>
      </c>
      <c r="I117" s="29">
        <v>0</v>
      </c>
      <c r="J117" s="29">
        <v>152.56</v>
      </c>
      <c r="K117" s="29">
        <v>0</v>
      </c>
      <c r="L117" s="29">
        <v>-0.16</v>
      </c>
      <c r="M117" s="29">
        <v>152.4</v>
      </c>
      <c r="N117" s="29">
        <v>3478.8</v>
      </c>
      <c r="O117" s="21" t="s">
        <v>223</v>
      </c>
    </row>
    <row r="118" spans="1:15" ht="22.5">
      <c r="A118" s="30" t="s">
        <v>148</v>
      </c>
      <c r="B118" s="33" t="s">
        <v>149</v>
      </c>
      <c r="C118" s="29">
        <v>3000</v>
      </c>
      <c r="D118" s="29">
        <v>3000</v>
      </c>
      <c r="E118" s="29">
        <v>0</v>
      </c>
      <c r="F118" s="29">
        <v>0</v>
      </c>
      <c r="G118" s="29">
        <v>3000</v>
      </c>
      <c r="H118" s="29">
        <v>0</v>
      </c>
      <c r="I118" s="29">
        <v>0</v>
      </c>
      <c r="J118" s="29">
        <v>45.89</v>
      </c>
      <c r="K118" s="29">
        <v>500</v>
      </c>
      <c r="L118" s="29">
        <v>0.11</v>
      </c>
      <c r="M118" s="29">
        <v>546</v>
      </c>
      <c r="N118" s="29">
        <v>2454</v>
      </c>
      <c r="O118" s="21" t="s">
        <v>224</v>
      </c>
    </row>
    <row r="119" spans="1:15">
      <c r="A119" s="30" t="s">
        <v>150</v>
      </c>
      <c r="B119" s="33" t="s">
        <v>151</v>
      </c>
      <c r="C119" s="29">
        <v>7955.55</v>
      </c>
      <c r="D119" s="29">
        <v>7955.55</v>
      </c>
      <c r="E119" s="29">
        <v>0</v>
      </c>
      <c r="F119" s="29">
        <v>0</v>
      </c>
      <c r="G119" s="29">
        <v>7955.55</v>
      </c>
      <c r="H119" s="29">
        <v>0</v>
      </c>
      <c r="I119" s="29">
        <v>0</v>
      </c>
      <c r="J119" s="29">
        <v>988.2</v>
      </c>
      <c r="K119" s="29">
        <v>0</v>
      </c>
      <c r="L119" s="29">
        <v>-0.05</v>
      </c>
      <c r="M119" s="29">
        <v>988.15</v>
      </c>
      <c r="N119" s="29">
        <v>6967.4</v>
      </c>
    </row>
    <row r="120" spans="1:15">
      <c r="A120" s="30" t="s">
        <v>152</v>
      </c>
      <c r="B120" s="33" t="s">
        <v>153</v>
      </c>
      <c r="C120" s="29">
        <v>3500.1</v>
      </c>
      <c r="D120" s="29">
        <v>3500.1</v>
      </c>
      <c r="E120" s="29">
        <v>0</v>
      </c>
      <c r="F120" s="29">
        <v>0</v>
      </c>
      <c r="G120" s="29">
        <v>3500.1</v>
      </c>
      <c r="H120" s="29">
        <v>0</v>
      </c>
      <c r="I120" s="29">
        <v>0</v>
      </c>
      <c r="J120" s="29">
        <v>120.57</v>
      </c>
      <c r="K120" s="29">
        <v>0</v>
      </c>
      <c r="L120" s="29">
        <v>-7.0000000000000007E-2</v>
      </c>
      <c r="M120" s="29">
        <v>120.5</v>
      </c>
      <c r="N120" s="29">
        <v>3379.6</v>
      </c>
    </row>
    <row r="121" spans="1:15" ht="45">
      <c r="A121" s="30" t="s">
        <v>154</v>
      </c>
      <c r="B121" s="33" t="s">
        <v>155</v>
      </c>
      <c r="C121" s="29">
        <v>5420.55</v>
      </c>
      <c r="D121" s="29">
        <v>5420.55</v>
      </c>
      <c r="E121" s="29">
        <v>0</v>
      </c>
      <c r="F121" s="29">
        <v>0</v>
      </c>
      <c r="G121" s="29">
        <v>5420.55</v>
      </c>
      <c r="H121" s="29">
        <v>0</v>
      </c>
      <c r="I121" s="29">
        <v>0</v>
      </c>
      <c r="J121" s="29">
        <v>489.21</v>
      </c>
      <c r="K121" s="29">
        <v>500</v>
      </c>
      <c r="L121" s="29">
        <v>0.14000000000000001</v>
      </c>
      <c r="M121" s="29">
        <v>989.35</v>
      </c>
      <c r="N121" s="29">
        <v>4431.2</v>
      </c>
      <c r="O121" s="21" t="s">
        <v>229</v>
      </c>
    </row>
    <row r="122" spans="1:15" ht="22.5">
      <c r="A122" s="30" t="s">
        <v>156</v>
      </c>
      <c r="B122" s="33" t="s">
        <v>157</v>
      </c>
      <c r="C122" s="29">
        <v>7955.55</v>
      </c>
      <c r="D122" s="29">
        <v>7955.55</v>
      </c>
      <c r="E122" s="29">
        <v>0</v>
      </c>
      <c r="F122" s="29">
        <v>0</v>
      </c>
      <c r="G122" s="29">
        <v>7955.55</v>
      </c>
      <c r="H122" s="29">
        <v>0</v>
      </c>
      <c r="I122" s="29">
        <v>0</v>
      </c>
      <c r="J122" s="29">
        <v>988.2</v>
      </c>
      <c r="K122" s="29">
        <v>2000</v>
      </c>
      <c r="L122" s="29">
        <v>-0.05</v>
      </c>
      <c r="M122" s="29">
        <v>2988.15</v>
      </c>
      <c r="N122" s="29">
        <v>4967.3999999999996</v>
      </c>
      <c r="O122" s="21" t="s">
        <v>222</v>
      </c>
    </row>
    <row r="123" spans="1:15">
      <c r="A123" s="30" t="s">
        <v>158</v>
      </c>
      <c r="B123" s="33" t="s">
        <v>159</v>
      </c>
      <c r="C123" s="29">
        <v>5420.55</v>
      </c>
      <c r="D123" s="29">
        <v>5420.55</v>
      </c>
      <c r="E123" s="29">
        <v>0</v>
      </c>
      <c r="F123" s="29">
        <v>0</v>
      </c>
      <c r="G123" s="29">
        <v>5420.55</v>
      </c>
      <c r="H123" s="29">
        <v>0</v>
      </c>
      <c r="I123" s="29">
        <v>0</v>
      </c>
      <c r="J123" s="29">
        <v>489.21</v>
      </c>
      <c r="K123" s="29">
        <v>0</v>
      </c>
      <c r="L123" s="29">
        <v>-0.06</v>
      </c>
      <c r="M123" s="29">
        <v>489.15</v>
      </c>
      <c r="N123" s="29">
        <v>4931.3999999999996</v>
      </c>
    </row>
    <row r="124" spans="1:15">
      <c r="A124" s="30" t="s">
        <v>160</v>
      </c>
      <c r="B124" s="33" t="s">
        <v>161</v>
      </c>
      <c r="C124" s="29">
        <v>3631.2</v>
      </c>
      <c r="D124" s="29">
        <v>3631.2</v>
      </c>
      <c r="E124" s="29">
        <v>0</v>
      </c>
      <c r="F124" s="29">
        <v>0</v>
      </c>
      <c r="G124" s="29">
        <v>3631.2</v>
      </c>
      <c r="H124" s="29">
        <v>0</v>
      </c>
      <c r="I124" s="29">
        <v>0</v>
      </c>
      <c r="J124" s="29">
        <v>152.56</v>
      </c>
      <c r="K124" s="29">
        <v>0</v>
      </c>
      <c r="L124" s="29">
        <v>0.04</v>
      </c>
      <c r="M124" s="29">
        <v>152.6</v>
      </c>
      <c r="N124" s="29">
        <v>3478.6</v>
      </c>
    </row>
    <row r="125" spans="1:15" s="7" customFormat="1">
      <c r="A125" s="15" t="s">
        <v>19</v>
      </c>
      <c r="C125" s="32" t="s">
        <v>20</v>
      </c>
      <c r="D125" s="32" t="s">
        <v>20</v>
      </c>
      <c r="E125" s="32" t="s">
        <v>20</v>
      </c>
      <c r="F125" s="32" t="s">
        <v>20</v>
      </c>
      <c r="G125" s="32" t="s">
        <v>20</v>
      </c>
      <c r="H125" s="32" t="s">
        <v>20</v>
      </c>
      <c r="I125" s="32" t="s">
        <v>20</v>
      </c>
      <c r="J125" s="32" t="s">
        <v>20</v>
      </c>
      <c r="K125" s="32" t="s">
        <v>20</v>
      </c>
      <c r="L125" s="32" t="s">
        <v>20</v>
      </c>
      <c r="M125" s="32" t="s">
        <v>20</v>
      </c>
      <c r="N125" s="32" t="s">
        <v>20</v>
      </c>
      <c r="O125" s="27"/>
    </row>
    <row r="126" spans="1:15">
      <c r="C126" s="34">
        <f>SUM(C115:C125)</f>
        <v>57886.05</v>
      </c>
      <c r="D126" s="34">
        <f t="shared" ref="D126:N126" si="8">SUM(D115:D125)</f>
        <v>57886.05</v>
      </c>
      <c r="E126" s="34">
        <f t="shared" si="8"/>
        <v>0</v>
      </c>
      <c r="F126" s="34">
        <f t="shared" si="8"/>
        <v>0</v>
      </c>
      <c r="G126" s="34">
        <f t="shared" si="8"/>
        <v>57886.05</v>
      </c>
      <c r="H126" s="34">
        <f t="shared" si="8"/>
        <v>0</v>
      </c>
      <c r="I126" s="34">
        <f t="shared" si="8"/>
        <v>0</v>
      </c>
      <c r="J126" s="34">
        <f t="shared" si="8"/>
        <v>5757.2</v>
      </c>
      <c r="K126" s="34">
        <f t="shared" si="8"/>
        <v>3000</v>
      </c>
      <c r="L126" s="34">
        <f t="shared" si="8"/>
        <v>-0.15</v>
      </c>
      <c r="M126" s="34">
        <f t="shared" si="8"/>
        <v>8757.0500000000011</v>
      </c>
      <c r="N126" s="34">
        <f t="shared" si="8"/>
        <v>49129</v>
      </c>
    </row>
    <row r="127" spans="1:15">
      <c r="C127" s="17"/>
    </row>
    <row r="128" spans="1:15" ht="15">
      <c r="A128" s="28" t="s">
        <v>162</v>
      </c>
      <c r="B128" s="29"/>
      <c r="C128" s="23"/>
    </row>
    <row r="129" spans="1:15">
      <c r="A129" s="30" t="s">
        <v>163</v>
      </c>
      <c r="B129" s="33" t="s">
        <v>164</v>
      </c>
      <c r="C129" s="29">
        <v>2903.4</v>
      </c>
      <c r="D129" s="29">
        <v>2903.4</v>
      </c>
      <c r="E129" s="29">
        <v>0</v>
      </c>
      <c r="F129" s="29">
        <v>0</v>
      </c>
      <c r="G129" s="29">
        <v>2903.4</v>
      </c>
      <c r="H129" s="29">
        <v>0</v>
      </c>
      <c r="I129" s="29">
        <v>0</v>
      </c>
      <c r="J129" s="29">
        <v>35.380000000000003</v>
      </c>
      <c r="K129" s="29">
        <v>0</v>
      </c>
      <c r="L129" s="29">
        <v>0.02</v>
      </c>
      <c r="M129" s="29">
        <v>35.4</v>
      </c>
      <c r="N129" s="29">
        <v>2868</v>
      </c>
    </row>
    <row r="130" spans="1:15" ht="22.5">
      <c r="A130" s="30" t="s">
        <v>165</v>
      </c>
      <c r="B130" s="33" t="s">
        <v>166</v>
      </c>
      <c r="C130" s="29">
        <v>2903.4</v>
      </c>
      <c r="D130" s="29">
        <v>2903.4</v>
      </c>
      <c r="E130" s="29">
        <v>0</v>
      </c>
      <c r="F130" s="29">
        <v>0</v>
      </c>
      <c r="G130" s="29">
        <v>2903.4</v>
      </c>
      <c r="H130" s="29">
        <v>0</v>
      </c>
      <c r="I130" s="29">
        <v>0</v>
      </c>
      <c r="J130" s="29">
        <v>35.380000000000003</v>
      </c>
      <c r="K130" s="29">
        <v>0</v>
      </c>
      <c r="L130" s="29">
        <v>0.02</v>
      </c>
      <c r="M130" s="29">
        <v>35.4</v>
      </c>
      <c r="N130" s="29">
        <v>2868</v>
      </c>
      <c r="O130" s="21" t="s">
        <v>225</v>
      </c>
    </row>
    <row r="131" spans="1:15" ht="22.5">
      <c r="A131" s="30" t="s">
        <v>167</v>
      </c>
      <c r="B131" s="33" t="s">
        <v>168</v>
      </c>
      <c r="C131" s="29">
        <v>2903.4</v>
      </c>
      <c r="D131" s="29">
        <v>2903.4</v>
      </c>
      <c r="E131" s="29">
        <v>0</v>
      </c>
      <c r="F131" s="29">
        <v>0</v>
      </c>
      <c r="G131" s="29">
        <v>2903.4</v>
      </c>
      <c r="H131" s="29">
        <v>0</v>
      </c>
      <c r="I131" s="29">
        <v>0</v>
      </c>
      <c r="J131" s="29">
        <v>35.380000000000003</v>
      </c>
      <c r="K131" s="29">
        <v>0</v>
      </c>
      <c r="L131" s="29">
        <v>0.02</v>
      </c>
      <c r="M131" s="29">
        <v>35.4</v>
      </c>
      <c r="N131" s="29">
        <v>2868</v>
      </c>
      <c r="O131" s="21" t="s">
        <v>226</v>
      </c>
    </row>
    <row r="132" spans="1:15">
      <c r="A132" s="30" t="s">
        <v>169</v>
      </c>
      <c r="B132" s="33" t="s">
        <v>170</v>
      </c>
      <c r="C132" s="29">
        <v>3000</v>
      </c>
      <c r="D132" s="29">
        <v>3000</v>
      </c>
      <c r="E132" s="29">
        <v>0</v>
      </c>
      <c r="F132" s="29">
        <v>0</v>
      </c>
      <c r="G132" s="29">
        <v>3000</v>
      </c>
      <c r="H132" s="29">
        <v>0</v>
      </c>
      <c r="I132" s="29">
        <v>0</v>
      </c>
      <c r="J132" s="29">
        <v>45.89</v>
      </c>
      <c r="K132" s="29">
        <v>0</v>
      </c>
      <c r="L132" s="29">
        <v>0.11</v>
      </c>
      <c r="M132" s="29">
        <v>46</v>
      </c>
      <c r="N132" s="29">
        <v>2954</v>
      </c>
    </row>
    <row r="133" spans="1:15">
      <c r="A133" s="30" t="s">
        <v>171</v>
      </c>
      <c r="B133" s="33" t="s">
        <v>172</v>
      </c>
      <c r="C133" s="29">
        <v>5420.55</v>
      </c>
      <c r="D133" s="29">
        <v>5420.55</v>
      </c>
      <c r="E133" s="29">
        <v>0</v>
      </c>
      <c r="F133" s="29">
        <v>0</v>
      </c>
      <c r="G133" s="29">
        <v>5420.55</v>
      </c>
      <c r="H133" s="29">
        <v>0</v>
      </c>
      <c r="I133" s="29">
        <v>0</v>
      </c>
      <c r="J133" s="29">
        <v>489.21</v>
      </c>
      <c r="K133" s="29">
        <v>0</v>
      </c>
      <c r="L133" s="29">
        <v>-0.06</v>
      </c>
      <c r="M133" s="29">
        <v>489.15</v>
      </c>
      <c r="N133" s="29">
        <v>4931.3999999999996</v>
      </c>
    </row>
    <row r="134" spans="1:15">
      <c r="A134" s="30" t="s">
        <v>173</v>
      </c>
      <c r="B134" s="33" t="s">
        <v>174</v>
      </c>
      <c r="C134" s="29">
        <v>2903.4</v>
      </c>
      <c r="D134" s="29">
        <v>2903.4</v>
      </c>
      <c r="E134" s="29">
        <v>0</v>
      </c>
      <c r="F134" s="29">
        <v>0</v>
      </c>
      <c r="G134" s="29">
        <v>2903.4</v>
      </c>
      <c r="H134" s="29">
        <v>0</v>
      </c>
      <c r="I134" s="29">
        <v>0</v>
      </c>
      <c r="J134" s="29">
        <v>35.380000000000003</v>
      </c>
      <c r="K134" s="29">
        <v>0</v>
      </c>
      <c r="L134" s="29">
        <v>0.02</v>
      </c>
      <c r="M134" s="29">
        <v>35.4</v>
      </c>
      <c r="N134" s="29">
        <v>2868</v>
      </c>
    </row>
    <row r="135" spans="1:15">
      <c r="A135" s="30" t="s">
        <v>175</v>
      </c>
      <c r="B135" s="33" t="s">
        <v>176</v>
      </c>
      <c r="C135" s="29">
        <v>2903.4</v>
      </c>
      <c r="D135" s="29">
        <v>2903.4</v>
      </c>
      <c r="E135" s="29">
        <v>0</v>
      </c>
      <c r="F135" s="29">
        <v>0</v>
      </c>
      <c r="G135" s="29">
        <v>2903.4</v>
      </c>
      <c r="H135" s="29">
        <v>0</v>
      </c>
      <c r="I135" s="29">
        <v>0</v>
      </c>
      <c r="J135" s="29">
        <v>35.380000000000003</v>
      </c>
      <c r="K135" s="29">
        <v>0</v>
      </c>
      <c r="L135" s="29">
        <v>0.02</v>
      </c>
      <c r="M135" s="29">
        <v>35.4</v>
      </c>
      <c r="N135" s="29">
        <v>2868</v>
      </c>
    </row>
    <row r="136" spans="1:15">
      <c r="A136" s="30" t="s">
        <v>177</v>
      </c>
      <c r="B136" s="33" t="s">
        <v>178</v>
      </c>
      <c r="C136" s="29">
        <v>2903.4</v>
      </c>
      <c r="D136" s="29">
        <v>2903.4</v>
      </c>
      <c r="E136" s="29">
        <v>0</v>
      </c>
      <c r="F136" s="29">
        <v>0</v>
      </c>
      <c r="G136" s="29">
        <v>2903.4</v>
      </c>
      <c r="H136" s="29">
        <v>0</v>
      </c>
      <c r="I136" s="29">
        <v>0</v>
      </c>
      <c r="J136" s="29">
        <v>35.380000000000003</v>
      </c>
      <c r="K136" s="29">
        <v>0</v>
      </c>
      <c r="L136" s="29">
        <v>0.02</v>
      </c>
      <c r="M136" s="29">
        <v>35.4</v>
      </c>
      <c r="N136" s="29">
        <v>2868</v>
      </c>
    </row>
    <row r="137" spans="1:15" s="7" customFormat="1">
      <c r="A137" s="15" t="s">
        <v>19</v>
      </c>
      <c r="C137" s="32" t="s">
        <v>20</v>
      </c>
      <c r="D137" s="32" t="s">
        <v>20</v>
      </c>
      <c r="E137" s="32" t="s">
        <v>20</v>
      </c>
      <c r="F137" s="32" t="s">
        <v>20</v>
      </c>
      <c r="G137" s="32" t="s">
        <v>20</v>
      </c>
      <c r="H137" s="32" t="s">
        <v>20</v>
      </c>
      <c r="I137" s="32" t="s">
        <v>20</v>
      </c>
      <c r="J137" s="32" t="s">
        <v>20</v>
      </c>
      <c r="K137" s="32" t="s">
        <v>20</v>
      </c>
      <c r="L137" s="32" t="s">
        <v>20</v>
      </c>
      <c r="M137" s="32" t="s">
        <v>20</v>
      </c>
      <c r="N137" s="32" t="s">
        <v>20</v>
      </c>
      <c r="O137" s="27"/>
    </row>
    <row r="138" spans="1:15">
      <c r="C138" s="34">
        <f>SUM(C129:C136)</f>
        <v>25840.950000000004</v>
      </c>
      <c r="D138" s="34">
        <f t="shared" ref="D138:N138" si="9">SUM(D129:D136)</f>
        <v>25840.950000000004</v>
      </c>
      <c r="E138" s="34">
        <f t="shared" si="9"/>
        <v>0</v>
      </c>
      <c r="F138" s="34">
        <f t="shared" si="9"/>
        <v>0</v>
      </c>
      <c r="G138" s="34">
        <f t="shared" si="9"/>
        <v>25840.950000000004</v>
      </c>
      <c r="H138" s="34">
        <f t="shared" si="9"/>
        <v>0</v>
      </c>
      <c r="I138" s="34">
        <f t="shared" si="9"/>
        <v>0</v>
      </c>
      <c r="J138" s="34">
        <f t="shared" si="9"/>
        <v>747.38</v>
      </c>
      <c r="K138" s="34">
        <f t="shared" si="9"/>
        <v>0</v>
      </c>
      <c r="L138" s="34">
        <f t="shared" si="9"/>
        <v>0.16999999999999996</v>
      </c>
      <c r="M138" s="34">
        <f t="shared" si="9"/>
        <v>747.54999999999984</v>
      </c>
      <c r="N138" s="34">
        <f t="shared" si="9"/>
        <v>25093.4</v>
      </c>
    </row>
    <row r="139" spans="1:15">
      <c r="C139" s="17"/>
    </row>
    <row r="140" spans="1:15" ht="15">
      <c r="A140" s="28" t="s">
        <v>179</v>
      </c>
      <c r="B140" s="29"/>
      <c r="C140" s="23"/>
    </row>
    <row r="141" spans="1:15">
      <c r="A141" s="30" t="s">
        <v>180</v>
      </c>
      <c r="B141" s="33" t="s">
        <v>181</v>
      </c>
      <c r="C141" s="29">
        <v>3903.45</v>
      </c>
      <c r="D141" s="29">
        <v>3903.45</v>
      </c>
      <c r="E141" s="29">
        <v>0</v>
      </c>
      <c r="F141" s="29">
        <v>0</v>
      </c>
      <c r="G141" s="29">
        <v>3903.45</v>
      </c>
      <c r="H141" s="29">
        <v>0</v>
      </c>
      <c r="I141" s="29">
        <v>0</v>
      </c>
      <c r="J141" s="29">
        <v>289.56</v>
      </c>
      <c r="K141" s="29">
        <v>0</v>
      </c>
      <c r="L141" s="29">
        <v>0.09</v>
      </c>
      <c r="M141" s="29">
        <v>289.64999999999998</v>
      </c>
      <c r="N141" s="29">
        <v>3613.8</v>
      </c>
    </row>
    <row r="142" spans="1:15">
      <c r="A142" s="30" t="s">
        <v>182</v>
      </c>
      <c r="B142" s="33" t="s">
        <v>183</v>
      </c>
      <c r="C142" s="29">
        <v>3903.45</v>
      </c>
      <c r="D142" s="29">
        <v>3903.45</v>
      </c>
      <c r="E142" s="29">
        <v>0</v>
      </c>
      <c r="F142" s="29">
        <v>0</v>
      </c>
      <c r="G142" s="29">
        <v>3903.45</v>
      </c>
      <c r="H142" s="29">
        <v>0</v>
      </c>
      <c r="I142" s="29">
        <v>0</v>
      </c>
      <c r="J142" s="29">
        <v>289.56</v>
      </c>
      <c r="K142" s="29">
        <v>0</v>
      </c>
      <c r="L142" s="29">
        <v>0.09</v>
      </c>
      <c r="M142" s="29">
        <v>289.64999999999998</v>
      </c>
      <c r="N142" s="29">
        <v>3613.8</v>
      </c>
    </row>
    <row r="143" spans="1:15" ht="22.5">
      <c r="A143" s="30" t="s">
        <v>184</v>
      </c>
      <c r="B143" s="33" t="s">
        <v>185</v>
      </c>
      <c r="C143" s="29">
        <v>5919.75</v>
      </c>
      <c r="D143" s="29">
        <v>5919.75</v>
      </c>
      <c r="E143" s="29">
        <v>0</v>
      </c>
      <c r="F143" s="29">
        <v>0</v>
      </c>
      <c r="G143" s="29">
        <v>5919.75</v>
      </c>
      <c r="H143" s="29">
        <v>0</v>
      </c>
      <c r="I143" s="29">
        <v>0</v>
      </c>
      <c r="J143" s="29">
        <v>576.85</v>
      </c>
      <c r="K143" s="29">
        <v>1000</v>
      </c>
      <c r="L143" s="29">
        <v>0.1</v>
      </c>
      <c r="M143" s="29">
        <v>1576.95</v>
      </c>
      <c r="N143" s="29">
        <v>4342.8</v>
      </c>
      <c r="O143" s="21" t="s">
        <v>222</v>
      </c>
    </row>
    <row r="144" spans="1:15">
      <c r="A144" s="30" t="s">
        <v>186</v>
      </c>
      <c r="B144" s="33" t="s">
        <v>187</v>
      </c>
      <c r="C144" s="29">
        <v>3903.45</v>
      </c>
      <c r="D144" s="29">
        <v>3903.45</v>
      </c>
      <c r="E144" s="29">
        <v>0</v>
      </c>
      <c r="F144" s="29">
        <v>0</v>
      </c>
      <c r="G144" s="29">
        <v>3903.45</v>
      </c>
      <c r="H144" s="29">
        <v>0</v>
      </c>
      <c r="I144" s="29">
        <v>0</v>
      </c>
      <c r="J144" s="29">
        <v>289.56</v>
      </c>
      <c r="K144" s="29">
        <v>0</v>
      </c>
      <c r="L144" s="29">
        <v>0.09</v>
      </c>
      <c r="M144" s="29">
        <v>289.64999999999998</v>
      </c>
      <c r="N144" s="29">
        <v>3613.8</v>
      </c>
    </row>
    <row r="145" spans="1:15">
      <c r="A145" s="30" t="s">
        <v>188</v>
      </c>
      <c r="B145" s="33" t="s">
        <v>189</v>
      </c>
      <c r="C145" s="29">
        <v>3903.45</v>
      </c>
      <c r="D145" s="29">
        <v>3903.45</v>
      </c>
      <c r="E145" s="29">
        <v>0</v>
      </c>
      <c r="F145" s="29">
        <v>0</v>
      </c>
      <c r="G145" s="29">
        <v>3903.45</v>
      </c>
      <c r="H145" s="29">
        <v>0</v>
      </c>
      <c r="I145" s="29">
        <v>0</v>
      </c>
      <c r="J145" s="29">
        <v>289.56</v>
      </c>
      <c r="K145" s="29">
        <v>0</v>
      </c>
      <c r="L145" s="29">
        <v>-0.11</v>
      </c>
      <c r="M145" s="29">
        <v>289.45</v>
      </c>
      <c r="N145" s="29">
        <v>3614</v>
      </c>
    </row>
    <row r="146" spans="1:15">
      <c r="A146" s="30" t="s">
        <v>190</v>
      </c>
      <c r="B146" s="33" t="s">
        <v>191</v>
      </c>
      <c r="C146" s="29">
        <v>3903.45</v>
      </c>
      <c r="D146" s="29">
        <v>3903.45</v>
      </c>
      <c r="E146" s="29">
        <v>0</v>
      </c>
      <c r="F146" s="29">
        <v>0</v>
      </c>
      <c r="G146" s="29">
        <v>3903.45</v>
      </c>
      <c r="H146" s="29">
        <v>0</v>
      </c>
      <c r="I146" s="29">
        <v>0</v>
      </c>
      <c r="J146" s="29">
        <v>289.56</v>
      </c>
      <c r="K146" s="29">
        <v>0</v>
      </c>
      <c r="L146" s="29">
        <v>-0.11</v>
      </c>
      <c r="M146" s="29">
        <v>289.45</v>
      </c>
      <c r="N146" s="29">
        <v>3614</v>
      </c>
    </row>
    <row r="147" spans="1:15" s="7" customFormat="1">
      <c r="A147" s="15" t="s">
        <v>19</v>
      </c>
      <c r="C147" s="32" t="s">
        <v>20</v>
      </c>
      <c r="D147" s="32" t="s">
        <v>20</v>
      </c>
      <c r="E147" s="32" t="s">
        <v>20</v>
      </c>
      <c r="F147" s="32" t="s">
        <v>20</v>
      </c>
      <c r="G147" s="32" t="s">
        <v>20</v>
      </c>
      <c r="H147" s="32" t="s">
        <v>20</v>
      </c>
      <c r="I147" s="32" t="s">
        <v>20</v>
      </c>
      <c r="J147" s="32" t="s">
        <v>20</v>
      </c>
      <c r="K147" s="32" t="s">
        <v>20</v>
      </c>
      <c r="L147" s="32" t="s">
        <v>20</v>
      </c>
      <c r="M147" s="32" t="s">
        <v>20</v>
      </c>
      <c r="N147" s="32" t="s">
        <v>20</v>
      </c>
      <c r="O147" s="27"/>
    </row>
    <row r="148" spans="1:15">
      <c r="C148" s="34">
        <f>SUM(C141:C147)</f>
        <v>25437</v>
      </c>
      <c r="D148" s="34">
        <f t="shared" ref="D148:N148" si="10">SUM(D141:D147)</f>
        <v>25437</v>
      </c>
      <c r="E148" s="34">
        <f t="shared" si="10"/>
        <v>0</v>
      </c>
      <c r="F148" s="34">
        <f t="shared" si="10"/>
        <v>0</v>
      </c>
      <c r="G148" s="34">
        <f t="shared" si="10"/>
        <v>25437</v>
      </c>
      <c r="H148" s="34">
        <f t="shared" si="10"/>
        <v>0</v>
      </c>
      <c r="I148" s="34">
        <f t="shared" si="10"/>
        <v>0</v>
      </c>
      <c r="J148" s="34">
        <f t="shared" si="10"/>
        <v>2024.6499999999999</v>
      </c>
      <c r="K148" s="34">
        <f t="shared" si="10"/>
        <v>1000</v>
      </c>
      <c r="L148" s="34">
        <f t="shared" si="10"/>
        <v>0.15000000000000002</v>
      </c>
      <c r="M148" s="34">
        <f t="shared" si="10"/>
        <v>3024.7999999999997</v>
      </c>
      <c r="N148" s="34">
        <f t="shared" si="10"/>
        <v>22412.2</v>
      </c>
    </row>
    <row r="149" spans="1:15">
      <c r="C149" s="17"/>
    </row>
    <row r="150" spans="1:15" ht="15">
      <c r="A150" s="28" t="s">
        <v>192</v>
      </c>
      <c r="B150" s="29"/>
      <c r="C150" s="23"/>
    </row>
    <row r="151" spans="1:15">
      <c r="A151" s="30" t="s">
        <v>193</v>
      </c>
      <c r="B151" s="33" t="s">
        <v>194</v>
      </c>
      <c r="C151" s="29">
        <v>5420.55</v>
      </c>
      <c r="D151" s="29">
        <v>5420.55</v>
      </c>
      <c r="E151" s="29">
        <v>0</v>
      </c>
      <c r="F151" s="29">
        <v>0</v>
      </c>
      <c r="G151" s="29">
        <v>5420.55</v>
      </c>
      <c r="H151" s="29">
        <v>0</v>
      </c>
      <c r="I151" s="29">
        <v>0</v>
      </c>
      <c r="J151" s="29">
        <v>489.21</v>
      </c>
      <c r="K151" s="29">
        <v>0</v>
      </c>
      <c r="L151" s="29">
        <v>0.14000000000000001</v>
      </c>
      <c r="M151" s="29">
        <v>489.35</v>
      </c>
      <c r="N151" s="29">
        <v>4931.2</v>
      </c>
    </row>
    <row r="152" spans="1:15">
      <c r="A152" s="30" t="s">
        <v>195</v>
      </c>
      <c r="B152" s="33" t="s">
        <v>196</v>
      </c>
      <c r="C152" s="29">
        <v>3903.45</v>
      </c>
      <c r="D152" s="29">
        <v>3903.45</v>
      </c>
      <c r="E152" s="29">
        <v>0</v>
      </c>
      <c r="F152" s="29">
        <v>0</v>
      </c>
      <c r="G152" s="29">
        <v>3903.45</v>
      </c>
      <c r="H152" s="29">
        <v>0</v>
      </c>
      <c r="I152" s="29">
        <v>0</v>
      </c>
      <c r="J152" s="29">
        <v>289.56</v>
      </c>
      <c r="K152" s="29">
        <v>0</v>
      </c>
      <c r="L152" s="29">
        <v>0.09</v>
      </c>
      <c r="M152" s="29">
        <v>289.64999999999998</v>
      </c>
      <c r="N152" s="29">
        <v>3613.8</v>
      </c>
    </row>
    <row r="153" spans="1:15">
      <c r="A153" s="30" t="s">
        <v>197</v>
      </c>
      <c r="B153" s="33" t="s">
        <v>198</v>
      </c>
      <c r="C153" s="29">
        <v>3903.45</v>
      </c>
      <c r="D153" s="29">
        <v>3903.45</v>
      </c>
      <c r="E153" s="29">
        <v>0</v>
      </c>
      <c r="F153" s="29">
        <v>0</v>
      </c>
      <c r="G153" s="29">
        <v>3903.45</v>
      </c>
      <c r="H153" s="29">
        <v>0</v>
      </c>
      <c r="I153" s="29">
        <v>0</v>
      </c>
      <c r="J153" s="29">
        <v>289.56</v>
      </c>
      <c r="K153" s="29">
        <v>0</v>
      </c>
      <c r="L153" s="29">
        <v>0.09</v>
      </c>
      <c r="M153" s="29">
        <v>289.64999999999998</v>
      </c>
      <c r="N153" s="29">
        <v>3613.8</v>
      </c>
    </row>
    <row r="154" spans="1:15" s="7" customFormat="1">
      <c r="A154" s="15" t="s">
        <v>19</v>
      </c>
      <c r="C154" s="32" t="s">
        <v>20</v>
      </c>
      <c r="D154" s="32" t="s">
        <v>20</v>
      </c>
      <c r="E154" s="32" t="s">
        <v>20</v>
      </c>
      <c r="F154" s="32" t="s">
        <v>20</v>
      </c>
      <c r="G154" s="32" t="s">
        <v>20</v>
      </c>
      <c r="H154" s="32" t="s">
        <v>20</v>
      </c>
      <c r="I154" s="32" t="s">
        <v>20</v>
      </c>
      <c r="J154" s="32" t="s">
        <v>20</v>
      </c>
      <c r="K154" s="32" t="s">
        <v>20</v>
      </c>
      <c r="L154" s="32" t="s">
        <v>20</v>
      </c>
      <c r="M154" s="32" t="s">
        <v>20</v>
      </c>
      <c r="N154" s="32" t="s">
        <v>20</v>
      </c>
      <c r="O154" s="27"/>
    </row>
    <row r="155" spans="1:15">
      <c r="C155" s="34">
        <f>SUM(C151:C154)</f>
        <v>13227.45</v>
      </c>
      <c r="D155" s="34">
        <f t="shared" ref="D155:N155" si="11">SUM(D151:D154)</f>
        <v>13227.45</v>
      </c>
      <c r="E155" s="34">
        <f t="shared" si="11"/>
        <v>0</v>
      </c>
      <c r="F155" s="34">
        <f t="shared" si="11"/>
        <v>0</v>
      </c>
      <c r="G155" s="34">
        <f t="shared" si="11"/>
        <v>13227.45</v>
      </c>
      <c r="H155" s="34">
        <f t="shared" si="11"/>
        <v>0</v>
      </c>
      <c r="I155" s="34">
        <f t="shared" si="11"/>
        <v>0</v>
      </c>
      <c r="J155" s="34">
        <f t="shared" si="11"/>
        <v>1068.33</v>
      </c>
      <c r="K155" s="34">
        <f t="shared" si="11"/>
        <v>0</v>
      </c>
      <c r="L155" s="34">
        <f t="shared" si="11"/>
        <v>0.32</v>
      </c>
      <c r="M155" s="34">
        <f t="shared" si="11"/>
        <v>1068.6500000000001</v>
      </c>
      <c r="N155" s="34">
        <f t="shared" si="11"/>
        <v>12158.8</v>
      </c>
    </row>
    <row r="156" spans="1:15">
      <c r="C156" s="17"/>
    </row>
    <row r="157" spans="1:15" ht="15">
      <c r="A157" s="28" t="s">
        <v>199</v>
      </c>
      <c r="B157" s="29"/>
      <c r="C157" s="23"/>
    </row>
    <row r="158" spans="1:15" ht="22.5">
      <c r="A158" s="30" t="s">
        <v>200</v>
      </c>
      <c r="B158" s="33" t="s">
        <v>201</v>
      </c>
      <c r="C158" s="29">
        <v>2903.4</v>
      </c>
      <c r="D158" s="29">
        <v>2903.4</v>
      </c>
      <c r="E158" s="29">
        <v>0</v>
      </c>
      <c r="F158" s="29">
        <v>0</v>
      </c>
      <c r="G158" s="29">
        <v>2903.4</v>
      </c>
      <c r="H158" s="29">
        <v>0</v>
      </c>
      <c r="I158" s="29">
        <v>0</v>
      </c>
      <c r="J158" s="29">
        <v>35.380000000000003</v>
      </c>
      <c r="K158" s="29">
        <v>400</v>
      </c>
      <c r="L158" s="29">
        <v>0.02</v>
      </c>
      <c r="M158" s="29">
        <v>435.4</v>
      </c>
      <c r="N158" s="29">
        <v>2468</v>
      </c>
      <c r="O158" s="21" t="s">
        <v>227</v>
      </c>
    </row>
    <row r="159" spans="1:15">
      <c r="A159" s="30" t="s">
        <v>202</v>
      </c>
      <c r="B159" s="33" t="s">
        <v>203</v>
      </c>
      <c r="C159" s="29">
        <v>5420.55</v>
      </c>
      <c r="D159" s="29">
        <v>5420.55</v>
      </c>
      <c r="E159" s="29">
        <v>0</v>
      </c>
      <c r="F159" s="29">
        <v>0</v>
      </c>
      <c r="G159" s="29">
        <v>5420.55</v>
      </c>
      <c r="H159" s="29">
        <v>0</v>
      </c>
      <c r="I159" s="29">
        <v>0</v>
      </c>
      <c r="J159" s="29">
        <v>489.21</v>
      </c>
      <c r="K159" s="29">
        <v>0</v>
      </c>
      <c r="L159" s="29">
        <v>-0.06</v>
      </c>
      <c r="M159" s="29">
        <v>489.15</v>
      </c>
      <c r="N159" s="29">
        <v>4931.3999999999996</v>
      </c>
    </row>
    <row r="160" spans="1:15" ht="56.25">
      <c r="A160" s="30" t="s">
        <v>204</v>
      </c>
      <c r="B160" s="33" t="s">
        <v>205</v>
      </c>
      <c r="C160" s="29">
        <v>2903.4</v>
      </c>
      <c r="D160" s="29">
        <v>2903.4</v>
      </c>
      <c r="E160" s="29">
        <v>0</v>
      </c>
      <c r="F160" s="29">
        <v>0</v>
      </c>
      <c r="G160" s="29">
        <v>2903.4</v>
      </c>
      <c r="H160" s="29">
        <v>0</v>
      </c>
      <c r="I160" s="29">
        <v>0</v>
      </c>
      <c r="J160" s="29">
        <v>35.380000000000003</v>
      </c>
      <c r="K160" s="29">
        <v>1500</v>
      </c>
      <c r="L160" s="29">
        <v>-0.18</v>
      </c>
      <c r="M160" s="29">
        <v>1535.2</v>
      </c>
      <c r="N160" s="29">
        <v>1368.2</v>
      </c>
      <c r="O160" s="21" t="s">
        <v>228</v>
      </c>
    </row>
    <row r="161" spans="1:15" s="7" customFormat="1">
      <c r="A161" s="15" t="s">
        <v>19</v>
      </c>
      <c r="C161" s="32" t="s">
        <v>20</v>
      </c>
      <c r="D161" s="32" t="s">
        <v>20</v>
      </c>
      <c r="E161" s="32" t="s">
        <v>20</v>
      </c>
      <c r="F161" s="32" t="s">
        <v>20</v>
      </c>
      <c r="G161" s="32" t="s">
        <v>20</v>
      </c>
      <c r="H161" s="32" t="s">
        <v>20</v>
      </c>
      <c r="I161" s="32" t="s">
        <v>20</v>
      </c>
      <c r="J161" s="32" t="s">
        <v>20</v>
      </c>
      <c r="K161" s="32" t="s">
        <v>20</v>
      </c>
      <c r="L161" s="32" t="s">
        <v>20</v>
      </c>
      <c r="M161" s="32" t="s">
        <v>20</v>
      </c>
      <c r="N161" s="32" t="s">
        <v>20</v>
      </c>
      <c r="O161" s="27"/>
    </row>
    <row r="162" spans="1:15">
      <c r="C162" s="34">
        <f>SUM(C158:C161)</f>
        <v>11227.35</v>
      </c>
      <c r="D162" s="34">
        <f t="shared" ref="D162:N162" si="12">SUM(D158:D161)</f>
        <v>11227.35</v>
      </c>
      <c r="E162" s="34">
        <f t="shared" si="12"/>
        <v>0</v>
      </c>
      <c r="F162" s="34">
        <f t="shared" si="12"/>
        <v>0</v>
      </c>
      <c r="G162" s="34">
        <f t="shared" si="12"/>
        <v>11227.35</v>
      </c>
      <c r="H162" s="34">
        <f t="shared" si="12"/>
        <v>0</v>
      </c>
      <c r="I162" s="34">
        <f t="shared" si="12"/>
        <v>0</v>
      </c>
      <c r="J162" s="34">
        <f t="shared" si="12"/>
        <v>559.97</v>
      </c>
      <c r="K162" s="34">
        <f t="shared" si="12"/>
        <v>1900</v>
      </c>
      <c r="L162" s="34">
        <f t="shared" si="12"/>
        <v>-0.21999999999999997</v>
      </c>
      <c r="M162" s="34">
        <f t="shared" si="12"/>
        <v>2459.75</v>
      </c>
      <c r="N162" s="34">
        <f t="shared" si="12"/>
        <v>8767.6</v>
      </c>
    </row>
    <row r="163" spans="1:15">
      <c r="C163" s="17"/>
    </row>
    <row r="164" spans="1:15" ht="15">
      <c r="A164" s="28" t="s">
        <v>206</v>
      </c>
      <c r="B164" s="29"/>
      <c r="C164" s="23"/>
    </row>
    <row r="165" spans="1:15">
      <c r="A165" s="30" t="s">
        <v>207</v>
      </c>
      <c r="B165" s="33" t="s">
        <v>208</v>
      </c>
      <c r="C165" s="29">
        <v>5420.55</v>
      </c>
      <c r="D165" s="29">
        <v>5420.55</v>
      </c>
      <c r="E165" s="29">
        <v>0</v>
      </c>
      <c r="F165" s="29">
        <v>0</v>
      </c>
      <c r="G165" s="29">
        <v>5420.55</v>
      </c>
      <c r="H165" s="29">
        <v>0</v>
      </c>
      <c r="I165" s="29">
        <v>0</v>
      </c>
      <c r="J165" s="29">
        <v>489.21</v>
      </c>
      <c r="K165" s="29">
        <v>0</v>
      </c>
      <c r="L165" s="29">
        <v>0.14000000000000001</v>
      </c>
      <c r="M165" s="29">
        <v>489.35</v>
      </c>
      <c r="N165" s="29">
        <v>4931.2</v>
      </c>
    </row>
    <row r="166" spans="1:15" s="7" customFormat="1">
      <c r="A166" s="15" t="s">
        <v>19</v>
      </c>
      <c r="C166" s="32" t="s">
        <v>20</v>
      </c>
      <c r="D166" s="32" t="s">
        <v>20</v>
      </c>
      <c r="E166" s="32" t="s">
        <v>20</v>
      </c>
      <c r="F166" s="32" t="s">
        <v>20</v>
      </c>
      <c r="G166" s="32" t="s">
        <v>20</v>
      </c>
      <c r="H166" s="32" t="s">
        <v>20</v>
      </c>
      <c r="I166" s="32" t="s">
        <v>20</v>
      </c>
      <c r="J166" s="32" t="s">
        <v>20</v>
      </c>
      <c r="K166" s="32" t="s">
        <v>20</v>
      </c>
      <c r="L166" s="32" t="s">
        <v>20</v>
      </c>
      <c r="M166" s="32" t="s">
        <v>20</v>
      </c>
      <c r="N166" s="32" t="s">
        <v>20</v>
      </c>
      <c r="O166" s="27"/>
    </row>
    <row r="167" spans="1:15">
      <c r="C167" s="34">
        <f>SUM(C165:C166)</f>
        <v>5420.55</v>
      </c>
      <c r="D167" s="34">
        <f t="shared" ref="D167:N167" si="13">SUM(D165:D166)</f>
        <v>5420.55</v>
      </c>
      <c r="E167" s="34">
        <f t="shared" si="13"/>
        <v>0</v>
      </c>
      <c r="F167" s="34">
        <f t="shared" si="13"/>
        <v>0</v>
      </c>
      <c r="G167" s="34">
        <f t="shared" si="13"/>
        <v>5420.55</v>
      </c>
      <c r="H167" s="34">
        <f t="shared" si="13"/>
        <v>0</v>
      </c>
      <c r="I167" s="34">
        <f t="shared" si="13"/>
        <v>0</v>
      </c>
      <c r="J167" s="34">
        <f t="shared" si="13"/>
        <v>489.21</v>
      </c>
      <c r="K167" s="34">
        <f t="shared" si="13"/>
        <v>0</v>
      </c>
      <c r="L167" s="34">
        <f t="shared" si="13"/>
        <v>0.14000000000000001</v>
      </c>
      <c r="M167" s="34">
        <f t="shared" si="13"/>
        <v>489.35</v>
      </c>
      <c r="N167" s="34">
        <f t="shared" si="13"/>
        <v>4931.2</v>
      </c>
    </row>
    <row r="168" spans="1:15">
      <c r="C168" s="17"/>
    </row>
    <row r="169" spans="1:15" s="7" customFormat="1">
      <c r="A169" s="14"/>
      <c r="C169" s="24" t="s">
        <v>209</v>
      </c>
      <c r="D169" s="7" t="s">
        <v>209</v>
      </c>
      <c r="E169" s="7" t="s">
        <v>209</v>
      </c>
      <c r="F169" s="7" t="s">
        <v>209</v>
      </c>
      <c r="G169" s="7" t="s">
        <v>209</v>
      </c>
      <c r="H169" s="7" t="s">
        <v>209</v>
      </c>
      <c r="I169" s="7" t="s">
        <v>209</v>
      </c>
      <c r="J169" s="7" t="s">
        <v>209</v>
      </c>
      <c r="K169" s="7" t="s">
        <v>209</v>
      </c>
      <c r="L169" s="7" t="s">
        <v>209</v>
      </c>
      <c r="M169" s="7" t="s">
        <v>209</v>
      </c>
      <c r="N169" s="7" t="s">
        <v>209</v>
      </c>
      <c r="O169" s="27"/>
    </row>
    <row r="170" spans="1:15">
      <c r="A170" s="15" t="s">
        <v>210</v>
      </c>
      <c r="B170" s="1" t="s">
        <v>211</v>
      </c>
      <c r="C170" s="25">
        <f>+C167+C162+C155+C148+C138+C126+C112+C107+C93+C86+C77+C70+C65+C54+C43+C24+C17</f>
        <v>315560.25</v>
      </c>
      <c r="D170" s="26">
        <f t="shared" ref="D170:N170" si="14">+D167+D162+D155+D148+D138+D126+D112+D107+D93+D86+D77+D70+D65+D54+D43+D24+D17</f>
        <v>313222.85000000003</v>
      </c>
      <c r="E170" s="26">
        <f t="shared" si="14"/>
        <v>1810.1499999999999</v>
      </c>
      <c r="F170" s="26">
        <f t="shared" si="14"/>
        <v>452.53999999999996</v>
      </c>
      <c r="G170" s="26">
        <f t="shared" si="14"/>
        <v>315485.54000000004</v>
      </c>
      <c r="H170" s="26">
        <f t="shared" si="14"/>
        <v>-366.67999999999995</v>
      </c>
      <c r="I170" s="26">
        <f t="shared" si="14"/>
        <v>0</v>
      </c>
      <c r="J170" s="26">
        <f t="shared" si="14"/>
        <v>15527.769999999997</v>
      </c>
      <c r="K170" s="26">
        <f t="shared" si="14"/>
        <v>8900</v>
      </c>
      <c r="L170" s="26">
        <f t="shared" si="14"/>
        <v>0.24999999999999994</v>
      </c>
      <c r="M170" s="26">
        <f t="shared" si="14"/>
        <v>24061.34</v>
      </c>
      <c r="N170" s="26">
        <f t="shared" si="14"/>
        <v>291424.2</v>
      </c>
    </row>
    <row r="172" spans="1:15">
      <c r="D172" s="1" t="s">
        <v>211</v>
      </c>
      <c r="E172" s="1" t="s">
        <v>211</v>
      </c>
      <c r="F172" s="1" t="s">
        <v>211</v>
      </c>
      <c r="G172" s="1" t="s">
        <v>211</v>
      </c>
      <c r="H172" s="1" t="s">
        <v>211</v>
      </c>
      <c r="I172" s="1" t="s">
        <v>211</v>
      </c>
      <c r="J172" s="1" t="s">
        <v>211</v>
      </c>
      <c r="K172" s="1" t="s">
        <v>211</v>
      </c>
      <c r="L172" s="1" t="s">
        <v>211</v>
      </c>
      <c r="M172" s="1" t="s">
        <v>211</v>
      </c>
      <c r="N172" s="1" t="s">
        <v>211</v>
      </c>
    </row>
    <row r="173" spans="1:15">
      <c r="A173" s="2" t="s">
        <v>211</v>
      </c>
      <c r="B173" s="1" t="s">
        <v>211</v>
      </c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5" spans="1:15"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</row>
  </sheetData>
  <mergeCells count="4">
    <mergeCell ref="B1:D1"/>
    <mergeCell ref="B3:D3"/>
    <mergeCell ref="B2:N2"/>
    <mergeCell ref="B4:N4"/>
  </mergeCells>
  <conditionalFormatting sqref="A1:B1048576 O1:XFD1048576 C1:N1 E3:N3 C3 C5:N1048576">
    <cfRule type="cellIs" dxfId="16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dcterms:created xsi:type="dcterms:W3CDTF">2022-10-13T23:12:17Z</dcterms:created>
  <dcterms:modified xsi:type="dcterms:W3CDTF">2022-10-13T23:58:33Z</dcterms:modified>
</cp:coreProperties>
</file>