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01-15 JULIO" sheetId="1" r:id="rId1"/>
    <sheet name="Hoja2" sheetId="3" r:id="rId2"/>
  </sheets>
  <definedNames>
    <definedName name="_xlnm.Print_Area" localSheetId="0">'01-15 JULIO'!$A$1:$M$170</definedName>
  </definedNames>
  <calcPr calcId="125725"/>
</workbook>
</file>

<file path=xl/calcChain.xml><?xml version="1.0" encoding="utf-8"?>
<calcChain xmlns="http://schemas.openxmlformats.org/spreadsheetml/2006/main">
  <c r="M163" i="1"/>
  <c r="L163"/>
  <c r="K163"/>
  <c r="J163"/>
  <c r="I163"/>
  <c r="H163"/>
  <c r="G163"/>
  <c r="F163"/>
  <c r="E163"/>
  <c r="M157"/>
  <c r="L157"/>
  <c r="K157"/>
  <c r="J157"/>
  <c r="I157"/>
  <c r="H157"/>
  <c r="G157"/>
  <c r="F157"/>
  <c r="E157"/>
  <c r="M150"/>
  <c r="L150"/>
  <c r="K150"/>
  <c r="J150"/>
  <c r="I150"/>
  <c r="H150"/>
  <c r="G150"/>
  <c r="F150"/>
  <c r="E150"/>
  <c r="M143"/>
  <c r="L143"/>
  <c r="K143"/>
  <c r="J143"/>
  <c r="I143"/>
  <c r="H143"/>
  <c r="G143"/>
  <c r="F143"/>
  <c r="E143"/>
  <c r="M134"/>
  <c r="L134"/>
  <c r="K134"/>
  <c r="J134"/>
  <c r="I134"/>
  <c r="H134"/>
  <c r="G134"/>
  <c r="F134"/>
  <c r="E134"/>
  <c r="M122"/>
  <c r="L122"/>
  <c r="K122"/>
  <c r="J122"/>
  <c r="I122"/>
  <c r="H122"/>
  <c r="G122"/>
  <c r="F122"/>
  <c r="E122"/>
  <c r="M108"/>
  <c r="L108"/>
  <c r="K108"/>
  <c r="J108"/>
  <c r="I108"/>
  <c r="H108"/>
  <c r="G108"/>
  <c r="F108"/>
  <c r="E108"/>
  <c r="M103"/>
  <c r="L103"/>
  <c r="K103"/>
  <c r="J103"/>
  <c r="I103"/>
  <c r="H103"/>
  <c r="G103"/>
  <c r="F103"/>
  <c r="E103"/>
  <c r="M89"/>
  <c r="L89"/>
  <c r="K89"/>
  <c r="J89"/>
  <c r="I89"/>
  <c r="H89"/>
  <c r="G89"/>
  <c r="F89"/>
  <c r="E89"/>
  <c r="D89"/>
  <c r="M82"/>
  <c r="L82"/>
  <c r="K82"/>
  <c r="J82"/>
  <c r="I82"/>
  <c r="H82"/>
  <c r="G82"/>
  <c r="F82"/>
  <c r="E82"/>
  <c r="M73"/>
  <c r="L73"/>
  <c r="K73"/>
  <c r="J73"/>
  <c r="I73"/>
  <c r="H73"/>
  <c r="G73"/>
  <c r="F73"/>
  <c r="E73"/>
  <c r="M66"/>
  <c r="L66"/>
  <c r="K66"/>
  <c r="J66"/>
  <c r="I66"/>
  <c r="H66"/>
  <c r="G66"/>
  <c r="F66"/>
  <c r="E66"/>
  <c r="M61"/>
  <c r="L61"/>
  <c r="K61"/>
  <c r="J61"/>
  <c r="I61"/>
  <c r="H61"/>
  <c r="G61"/>
  <c r="F61"/>
  <c r="E61"/>
  <c r="M50"/>
  <c r="L50"/>
  <c r="K50"/>
  <c r="J50"/>
  <c r="I50"/>
  <c r="H50"/>
  <c r="G50"/>
  <c r="F50"/>
  <c r="E50"/>
  <c r="M39"/>
  <c r="L39"/>
  <c r="K39"/>
  <c r="J39"/>
  <c r="I39"/>
  <c r="H39"/>
  <c r="G39"/>
  <c r="F39"/>
  <c r="E39"/>
  <c r="M19"/>
  <c r="L19"/>
  <c r="K19"/>
  <c r="J19"/>
  <c r="I19"/>
  <c r="H19"/>
  <c r="G19"/>
  <c r="F19"/>
  <c r="E19"/>
  <c r="M12"/>
  <c r="L12"/>
  <c r="K12"/>
  <c r="J12"/>
  <c r="I12"/>
  <c r="H12"/>
  <c r="G12"/>
  <c r="F12"/>
  <c r="E12"/>
  <c r="D163"/>
  <c r="D157"/>
  <c r="D150"/>
  <c r="D143"/>
  <c r="D134"/>
  <c r="D122"/>
  <c r="D108"/>
  <c r="D103"/>
  <c r="D82"/>
  <c r="D73"/>
  <c r="D66"/>
  <c r="D61"/>
  <c r="D50"/>
  <c r="D39"/>
  <c r="D19"/>
  <c r="D12"/>
  <c r="F167" l="1"/>
  <c r="J167"/>
  <c r="E167"/>
  <c r="G167"/>
  <c r="K167"/>
  <c r="I167"/>
  <c r="M167"/>
  <c r="H167"/>
  <c r="L167"/>
  <c r="D167" l="1"/>
</calcChain>
</file>

<file path=xl/sharedStrings.xml><?xml version="1.0" encoding="utf-8"?>
<sst xmlns="http://schemas.openxmlformats.org/spreadsheetml/2006/main" count="494" uniqueCount="216">
  <si>
    <t>Código</t>
  </si>
  <si>
    <t>Empleado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</si>
  <si>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</si>
  <si>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</si>
  <si>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</si>
  <si>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</si>
  <si>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</si>
  <si>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</si>
  <si>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</si>
  <si>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</si>
  <si>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</si>
  <si>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</si>
  <si>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</si>
  <si>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</si>
  <si>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</si>
  <si>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</si>
  <si>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</si>
  <si>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</si>
  <si>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</si>
  <si>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</si>
  <si>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</si>
  <si>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</si>
  <si>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</si>
  <si>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</si>
  <si>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</si>
  <si>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</si>
  <si>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</si>
  <si>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</si>
  <si>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</si>
  <si>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</si>
  <si>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</si>
  <si>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</si>
  <si>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</si>
  <si>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</si>
  <si>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</si>
  <si>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</si>
  <si>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</si>
  <si>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</si>
  <si>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</si>
  <si>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</si>
  <si>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</si>
  <si>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</si>
  <si>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</si>
  <si>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</si>
  <si>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</si>
  <si>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</si>
  <si>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</si>
  <si>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</si>
  <si>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</si>
  <si>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</si>
  <si>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</si>
  <si>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</si>
  <si>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</si>
  <si>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</si>
  <si>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</si>
  <si>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</si>
  <si>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</si>
  <si>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</si>
  <si>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</si>
  <si>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</si>
  <si>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</si>
  <si>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</si>
  <si>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</si>
  <si>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</si>
  <si>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</si>
  <si>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</si>
  <si>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</si>
  <si>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</si>
  <si>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</si>
  <si>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</si>
  <si>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</si>
  <si>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</si>
  <si>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</si>
  <si>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</si>
  <si>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</si>
  <si>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</si>
  <si>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</si>
  <si>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</si>
  <si>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</si>
  <si>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</si>
  <si>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</si>
  <si>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</si>
  <si>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</si>
  <si>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</si>
  <si>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</si>
  <si>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</si>
  <si>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</si>
  <si>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</si>
  <si>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5 CASA SAN JUAN</t>
  </si>
  <si>
    <t>360</t>
  </si>
  <si>
    <t>Flores Arias Dulce Maleny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</si>
  <si>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</si>
  <si>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</si>
  <si>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</si>
  <si>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</si>
  <si>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</si>
  <si>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</si>
  <si>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</si>
  <si>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</si>
  <si>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</si>
  <si>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</si>
  <si>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</si>
  <si>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</si>
  <si>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</si>
  <si>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</si>
  <si>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</si>
  <si>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</si>
  <si>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</si>
  <si>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</si>
  <si>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</si>
  <si>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</si>
  <si>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</si>
  <si>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</si>
  <si>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</si>
  <si>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</si>
  <si>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</si>
  <si>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</si>
  <si>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</si>
  <si>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</si>
  <si>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</si>
  <si>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</si>
  <si>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</si>
  <si>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</si>
  <si>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</si>
  <si>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</si>
  <si>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</si>
  <si>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</si>
  <si>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</si>
  <si>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</si>
  <si>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</si>
  <si>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</si>
  <si>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</si>
  <si>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</si>
  <si>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</si>
  <si>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</si>
  <si>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</si>
  <si>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</si>
  <si>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</si>
  <si>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</si>
  <si>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</si>
  <si>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</si>
  <si>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</si>
  <si>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</si>
  <si>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</si>
  <si>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</si>
  <si>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</si>
  <si>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</si>
  <si>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</si>
  <si>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</si>
  <si>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</si>
  <si>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</si>
  <si>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</si>
  <si>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</si>
  <si>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</si>
  <si>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</si>
  <si>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</si>
  <si>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</si>
  <si>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</si>
  <si>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</si>
  <si>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</si>
  <si>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</si>
  <si>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</si>
  <si>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</si>
  <si>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</si>
  <si>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</si>
  <si>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</si>
  <si>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</si>
  <si>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</si>
  <si>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</si>
  <si>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</si>
  <si>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</si>
  <si>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</si>
  <si>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</si>
  <si>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</si>
  <si>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</si>
  <si>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</si>
  <si>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</si>
  <si>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</si>
  <si>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</si>
  <si>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</si>
  <si>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</si>
  <si>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</si>
  <si>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</si>
  <si>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</si>
  <si>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</si>
  <si>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</si>
  <si>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</si>
  <si>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</si>
  <si>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</si>
  <si>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</si>
  <si>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</si>
  <si>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</si>
  <si>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</si>
  <si>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</si>
  <si>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</si>
  <si>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</si>
  <si>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</si>
  <si>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</si>
  <si>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</si>
  <si>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</si>
  <si>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</si>
  <si>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</si>
  <si>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</si>
  <si>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</si>
  <si>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</si>
  <si>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</si>
  <si>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</si>
  <si>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</si>
  <si>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</si>
  <si>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</si>
  <si>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</si>
  <si>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>SISTEMA PARA EL DESARROLLO INTEGRAL DE LA FAMILIA DEL</t>
  </si>
  <si>
    <t>MUNICIPIO DE OCOTLÁN, JALISCO</t>
  </si>
  <si>
    <t>Sueldo Integrado</t>
  </si>
  <si>
    <t>0478781869</t>
  </si>
  <si>
    <t>Periodo 13 al 13 Quincenal del 01/07/2022 al 15/07/2022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</si>
</sst>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0_ ;[Red]\-0\ 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0" fontId="1" fillId="0" borderId="2" xfId="0" applyFont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Fill="1" applyBorder="1" applyAlignment="1">
      <alignment horizontal="right"/>
    </xf>
    <xf numFmtId="164" fontId="5" fillId="0" borderId="2" xfId="0" applyNumberFormat="1" applyFont="1" applyFill="1" applyBorder="1"/>
    <xf numFmtId="0" fontId="8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/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" fillId="0" borderId="0" xfId="0" applyFont="1" applyFill="1"/>
    <xf numFmtId="164" fontId="1" fillId="0" borderId="7" xfId="0" applyNumberFormat="1" applyFont="1" applyFill="1" applyBorder="1"/>
    <xf numFmtId="164" fontId="5" fillId="0" borderId="0" xfId="0" applyNumberFormat="1" applyFont="1" applyFill="1"/>
    <xf numFmtId="0" fontId="1" fillId="0" borderId="2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4" borderId="0" xfId="0" applyFont="1" applyFill="1"/>
    <xf numFmtId="49" fontId="5" fillId="4" borderId="3" xfId="0" applyNumberFormat="1" applyFont="1" applyFill="1" applyBorder="1"/>
    <xf numFmtId="0" fontId="1" fillId="4" borderId="3" xfId="0" applyFont="1" applyFill="1" applyBorder="1"/>
    <xf numFmtId="0" fontId="1" fillId="4" borderId="2" xfId="0" applyFont="1" applyFill="1" applyBorder="1"/>
    <xf numFmtId="49" fontId="1" fillId="4" borderId="2" xfId="0" applyNumberFormat="1" applyFont="1" applyFill="1" applyBorder="1"/>
    <xf numFmtId="164" fontId="1" fillId="4" borderId="2" xfId="0" applyNumberFormat="1" applyFont="1" applyFill="1" applyBorder="1"/>
    <xf numFmtId="164" fontId="6" fillId="4" borderId="2" xfId="0" applyNumberFormat="1" applyFont="1" applyFill="1" applyBorder="1"/>
    <xf numFmtId="0" fontId="1" fillId="4" borderId="0" xfId="0" applyFont="1" applyFill="1" applyAlignment="1">
      <alignment horizontal="right"/>
    </xf>
    <xf numFmtId="49" fontId="5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49" fontId="1" fillId="4" borderId="0" xfId="0" applyNumberFormat="1" applyFont="1" applyFill="1"/>
    <xf numFmtId="164" fontId="5" fillId="4" borderId="2" xfId="0" applyNumberFormat="1" applyFont="1" applyFill="1" applyBorder="1"/>
    <xf numFmtId="49" fontId="5" fillId="4" borderId="2" xfId="0" applyNumberFormat="1" applyFont="1" applyFill="1" applyBorder="1"/>
    <xf numFmtId="0" fontId="1" fillId="4" borderId="4" xfId="0" applyFont="1" applyFill="1" applyBorder="1"/>
    <xf numFmtId="49" fontId="5" fillId="4" borderId="0" xfId="0" applyNumberFormat="1" applyFont="1" applyFill="1" applyAlignment="1">
      <alignment horizontal="left"/>
    </xf>
    <xf numFmtId="49" fontId="1" fillId="4" borderId="5" xfId="0" applyNumberFormat="1" applyFont="1" applyFill="1" applyBorder="1"/>
    <xf numFmtId="0" fontId="1" fillId="4" borderId="6" xfId="0" applyFont="1" applyFill="1" applyBorder="1"/>
    <xf numFmtId="164" fontId="1" fillId="4" borderId="5" xfId="0" applyNumberFormat="1" applyFont="1" applyFill="1" applyBorder="1"/>
    <xf numFmtId="164" fontId="6" fillId="4" borderId="5" xfId="0" applyNumberFormat="1" applyFont="1" applyFill="1" applyBorder="1"/>
    <xf numFmtId="43" fontId="1" fillId="4" borderId="2" xfId="1" applyFont="1" applyFill="1" applyBorder="1"/>
    <xf numFmtId="164" fontId="1" fillId="4" borderId="7" xfId="0" applyNumberFormat="1" applyFont="1" applyFill="1" applyBorder="1"/>
    <xf numFmtId="0" fontId="1" fillId="4" borderId="5" xfId="0" applyFont="1" applyFill="1" applyBorder="1"/>
    <xf numFmtId="0" fontId="1" fillId="4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99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0</xdr:rowOff>
    </xdr:from>
    <xdr:to>
      <xdr:col>2</xdr:col>
      <xdr:colOff>1608583</xdr:colOff>
      <xdr:row>0</xdr:row>
      <xdr:rowOff>2668</xdr:rowOff>
    </xdr:to>
    <xdr:pic>
      <xdr:nvPicPr>
        <xdr:cNvPr id="3" name="2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33351"/>
          <a:ext cx="2064258" cy="733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0</xdr:rowOff>
    </xdr:from>
    <xdr:to>
      <xdr:col>2</xdr:col>
      <xdr:colOff>674693</xdr:colOff>
      <xdr:row>4</xdr:row>
      <xdr:rowOff>0</xdr:rowOff>
    </xdr:to>
    <xdr:pic>
      <xdr:nvPicPr>
        <xdr:cNvPr id="4" name="3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0"/>
          <a:ext cx="132239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8"/>
  <sheetViews>
    <sheetView tabSelected="1" workbookViewId="0">
      <selection activeCell="D20" sqref="D20"/>
    </sheetView>
  </sheetViews>
  <sheetFormatPr baseColWidth="10" defaultRowHeight="11.25"/>
  <cols>
    <col min="1" max="1" width="2.7109375" style="1" bestFit="1" customWidth="1"/>
    <col min="2" max="2" width="12.28515625" style="2" customWidth="1"/>
    <col min="3" max="3" width="26.5703125" style="1" customWidth="1"/>
    <col min="4" max="4" width="9.5703125" style="1" customWidth="1"/>
    <col min="5" max="5" width="13" style="1" customWidth="1"/>
    <col min="6" max="6" width="10.5703125" style="1" customWidth="1"/>
    <col min="7" max="7" width="9.140625" style="1" customWidth="1"/>
    <col min="8" max="8" width="10" style="1" customWidth="1"/>
    <col min="9" max="9" width="9" style="1" customWidth="1"/>
    <col min="10" max="10" width="9.85546875" style="1" customWidth="1"/>
    <col min="11" max="11" width="7" style="1" customWidth="1"/>
    <col min="12" max="12" width="13.140625" style="1" customWidth="1"/>
    <col min="13" max="13" width="11.140625" style="1" customWidth="1"/>
    <col min="14" max="16384" width="11.42578125" style="1"/>
  </cols>
  <sheetData>
    <row r="1" spans="1:14" ht="24.95" customHeight="1">
      <c r="B1" s="3"/>
      <c r="C1" s="34" t="s">
        <v>211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18"/>
    </row>
    <row r="2" spans="1:14" ht="15.75">
      <c r="C2" s="35" t="s">
        <v>212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17"/>
    </row>
    <row r="3" spans="1:14" ht="5.25" customHeight="1"/>
    <row r="4" spans="1:14" ht="12.75">
      <c r="C4" s="36" t="s">
        <v>215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19"/>
    </row>
    <row r="5" spans="1:14" ht="7.5" customHeight="1">
      <c r="C5" s="5"/>
    </row>
    <row r="6" spans="1:14" s="4" customFormat="1" ht="33" customHeight="1" thickBot="1">
      <c r="B6" s="20" t="s">
        <v>0</v>
      </c>
      <c r="C6" s="21" t="s">
        <v>1</v>
      </c>
      <c r="D6" s="22" t="s">
        <v>213</v>
      </c>
      <c r="E6" s="21" t="s">
        <v>2</v>
      </c>
      <c r="F6" s="21" t="s">
        <v>3</v>
      </c>
      <c r="G6" s="21" t="s">
        <v>4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</row>
    <row r="7" spans="1:14" ht="6.75" customHeight="1" thickTop="1"/>
    <row r="8" spans="1:14" s="37" customFormat="1">
      <c r="B8" s="38" t="s">
        <v>11</v>
      </c>
      <c r="C8" s="39"/>
    </row>
    <row r="9" spans="1:14" s="37" customFormat="1">
      <c r="A9" s="40">
        <v>1</v>
      </c>
      <c r="B9" s="41" t="s">
        <v>12</v>
      </c>
      <c r="C9" s="40" t="s">
        <v>13</v>
      </c>
      <c r="D9" s="42">
        <v>4768.5</v>
      </c>
      <c r="E9" s="42">
        <v>4768.5</v>
      </c>
      <c r="F9" s="42">
        <v>0</v>
      </c>
      <c r="G9" s="42">
        <v>0</v>
      </c>
      <c r="H9" s="42">
        <v>384.88</v>
      </c>
      <c r="I9" s="42">
        <v>384.88</v>
      </c>
      <c r="J9" s="42">
        <v>0</v>
      </c>
      <c r="K9" s="42">
        <v>0.02</v>
      </c>
      <c r="L9" s="42">
        <v>384.9</v>
      </c>
      <c r="M9" s="42">
        <v>4383.6000000000004</v>
      </c>
    </row>
    <row r="10" spans="1:14" s="37" customFormat="1">
      <c r="A10" s="40">
        <v>2</v>
      </c>
      <c r="B10" s="41" t="s">
        <v>14</v>
      </c>
      <c r="C10" s="40" t="s">
        <v>15</v>
      </c>
      <c r="D10" s="42">
        <v>5420.55</v>
      </c>
      <c r="E10" s="42">
        <v>5420.55</v>
      </c>
      <c r="F10" s="42">
        <v>0</v>
      </c>
      <c r="G10" s="42">
        <v>0</v>
      </c>
      <c r="H10" s="42">
        <v>489.21</v>
      </c>
      <c r="I10" s="42">
        <v>489.21</v>
      </c>
      <c r="J10" s="42">
        <v>0</v>
      </c>
      <c r="K10" s="43">
        <v>-0.06</v>
      </c>
      <c r="L10" s="42">
        <v>489.15</v>
      </c>
      <c r="M10" s="42">
        <v>4931.3999999999996</v>
      </c>
    </row>
    <row r="11" spans="1:14" s="44" customFormat="1">
      <c r="B11" s="45" t="s">
        <v>16</v>
      </c>
      <c r="C11" s="46"/>
      <c r="D11" s="46" t="s">
        <v>17</v>
      </c>
      <c r="E11" s="46" t="s">
        <v>17</v>
      </c>
      <c r="F11" s="46" t="s">
        <v>17</v>
      </c>
      <c r="G11" s="46" t="s">
        <v>17</v>
      </c>
      <c r="H11" s="46" t="s">
        <v>17</v>
      </c>
      <c r="I11" s="46" t="s">
        <v>17</v>
      </c>
      <c r="J11" s="46" t="s">
        <v>17</v>
      </c>
      <c r="K11" s="46" t="s">
        <v>17</v>
      </c>
      <c r="L11" s="46" t="s">
        <v>17</v>
      </c>
      <c r="M11" s="46" t="s">
        <v>17</v>
      </c>
    </row>
    <row r="12" spans="1:14" s="37" customFormat="1">
      <c r="B12" s="47"/>
      <c r="D12" s="48">
        <f>SUM(D9:D10)</f>
        <v>10189.049999999999</v>
      </c>
      <c r="E12" s="48">
        <f t="shared" ref="E12:M12" si="0">SUM(E9:E10)</f>
        <v>10189.049999999999</v>
      </c>
      <c r="F12" s="48">
        <f t="shared" si="0"/>
        <v>0</v>
      </c>
      <c r="G12" s="48">
        <f t="shared" si="0"/>
        <v>0</v>
      </c>
      <c r="H12" s="48">
        <f t="shared" si="0"/>
        <v>874.08999999999992</v>
      </c>
      <c r="I12" s="48">
        <f t="shared" si="0"/>
        <v>874.08999999999992</v>
      </c>
      <c r="J12" s="48">
        <f t="shared" si="0"/>
        <v>0</v>
      </c>
      <c r="K12" s="48">
        <f t="shared" si="0"/>
        <v>-3.9999999999999994E-2</v>
      </c>
      <c r="L12" s="48">
        <f t="shared" si="0"/>
        <v>874.05</v>
      </c>
      <c r="M12" s="48">
        <f t="shared" si="0"/>
        <v>9315</v>
      </c>
    </row>
    <row r="13" spans="1:14" s="37" customFormat="1">
      <c r="B13" s="47"/>
    </row>
    <row r="14" spans="1:14" s="37" customFormat="1">
      <c r="B14" s="49" t="s">
        <v>18</v>
      </c>
      <c r="C14" s="40"/>
    </row>
    <row r="15" spans="1:14" s="37" customFormat="1" ht="11.25" customHeight="1">
      <c r="A15" s="40">
        <v>3</v>
      </c>
      <c r="B15" s="41" t="s">
        <v>19</v>
      </c>
      <c r="C15" s="50" t="s">
        <v>20</v>
      </c>
      <c r="D15" s="42">
        <v>4500</v>
      </c>
      <c r="E15" s="42">
        <v>4500</v>
      </c>
      <c r="F15" s="42">
        <v>0</v>
      </c>
      <c r="G15" s="42">
        <v>0</v>
      </c>
      <c r="H15" s="42">
        <v>354.46</v>
      </c>
      <c r="I15" s="42">
        <v>354.46</v>
      </c>
      <c r="J15" s="42">
        <v>2125</v>
      </c>
      <c r="K15" s="42">
        <v>0.14000000000000001</v>
      </c>
      <c r="L15" s="42">
        <v>2479.6</v>
      </c>
      <c r="M15" s="42">
        <v>2020.4</v>
      </c>
    </row>
    <row r="16" spans="1:14" s="37" customFormat="1" ht="11.25" customHeight="1">
      <c r="A16" s="40">
        <v>4</v>
      </c>
      <c r="B16" s="41" t="s">
        <v>21</v>
      </c>
      <c r="C16" s="50" t="s">
        <v>22</v>
      </c>
      <c r="D16" s="42">
        <v>3600</v>
      </c>
      <c r="E16" s="42">
        <v>3600</v>
      </c>
      <c r="F16" s="43">
        <v>-107.37</v>
      </c>
      <c r="G16" s="42">
        <v>0</v>
      </c>
      <c r="H16" s="42">
        <v>256.54000000000002</v>
      </c>
      <c r="I16" s="42">
        <v>149.16999999999999</v>
      </c>
      <c r="J16" s="42">
        <v>125</v>
      </c>
      <c r="K16" s="42">
        <v>0.03</v>
      </c>
      <c r="L16" s="42">
        <v>274.2</v>
      </c>
      <c r="M16" s="42">
        <v>3325.8</v>
      </c>
    </row>
    <row r="17" spans="1:13" s="37" customFormat="1" ht="11.25" customHeight="1">
      <c r="A17" s="40">
        <v>5</v>
      </c>
      <c r="B17" s="41" t="s">
        <v>23</v>
      </c>
      <c r="C17" s="50" t="s">
        <v>24</v>
      </c>
      <c r="D17" s="42">
        <v>2903.4</v>
      </c>
      <c r="E17" s="42">
        <v>2903.4</v>
      </c>
      <c r="F17" s="43">
        <v>-145.38</v>
      </c>
      <c r="G17" s="42">
        <v>0</v>
      </c>
      <c r="H17" s="42">
        <v>180.75</v>
      </c>
      <c r="I17" s="42">
        <v>35.380000000000003</v>
      </c>
      <c r="J17" s="42">
        <v>125</v>
      </c>
      <c r="K17" s="42">
        <v>0.02</v>
      </c>
      <c r="L17" s="42">
        <v>160.4</v>
      </c>
      <c r="M17" s="42">
        <v>2743</v>
      </c>
    </row>
    <row r="18" spans="1:13" s="44" customFormat="1">
      <c r="B18" s="51" t="s">
        <v>16</v>
      </c>
      <c r="D18" s="46" t="s">
        <v>17</v>
      </c>
      <c r="E18" s="46" t="s">
        <v>17</v>
      </c>
      <c r="F18" s="46" t="s">
        <v>17</v>
      </c>
      <c r="G18" s="46" t="s">
        <v>17</v>
      </c>
      <c r="H18" s="46" t="s">
        <v>17</v>
      </c>
      <c r="I18" s="46" t="s">
        <v>17</v>
      </c>
      <c r="J18" s="46" t="s">
        <v>17</v>
      </c>
      <c r="K18" s="46" t="s">
        <v>17</v>
      </c>
      <c r="L18" s="46" t="s">
        <v>17</v>
      </c>
      <c r="M18" s="46" t="s">
        <v>17</v>
      </c>
    </row>
    <row r="19" spans="1:13" s="37" customFormat="1">
      <c r="B19" s="47"/>
      <c r="D19" s="48">
        <f>SUM(D15:D17)</f>
        <v>11003.4</v>
      </c>
      <c r="E19" s="48">
        <f t="shared" ref="E19:M19" si="1">SUM(E15:E17)</f>
        <v>11003.4</v>
      </c>
      <c r="F19" s="48">
        <f t="shared" si="1"/>
        <v>-252.75</v>
      </c>
      <c r="G19" s="48">
        <f t="shared" si="1"/>
        <v>0</v>
      </c>
      <c r="H19" s="48">
        <f t="shared" si="1"/>
        <v>791.75</v>
      </c>
      <c r="I19" s="48">
        <f t="shared" si="1"/>
        <v>539.01</v>
      </c>
      <c r="J19" s="48">
        <f t="shared" si="1"/>
        <v>2375</v>
      </c>
      <c r="K19" s="48">
        <f t="shared" si="1"/>
        <v>0.19</v>
      </c>
      <c r="L19" s="48">
        <f t="shared" si="1"/>
        <v>2914.2</v>
      </c>
      <c r="M19" s="48">
        <f t="shared" si="1"/>
        <v>8089.2000000000007</v>
      </c>
    </row>
    <row r="20" spans="1:13" s="37" customFormat="1">
      <c r="B20" s="47"/>
    </row>
    <row r="21" spans="1:13" s="37" customFormat="1">
      <c r="B21" s="49" t="s">
        <v>25</v>
      </c>
      <c r="C21" s="40"/>
    </row>
    <row r="22" spans="1:13" s="37" customFormat="1" ht="11.25" customHeight="1">
      <c r="A22" s="40">
        <v>6</v>
      </c>
      <c r="B22" s="41" t="s">
        <v>26</v>
      </c>
      <c r="C22" s="50" t="s">
        <v>27</v>
      </c>
      <c r="D22" s="42">
        <v>2593.0500000000002</v>
      </c>
      <c r="E22" s="42">
        <v>2593.0500000000002</v>
      </c>
      <c r="F22" s="43">
        <v>-160.30000000000001</v>
      </c>
      <c r="G22" s="43">
        <v>-8.59</v>
      </c>
      <c r="H22" s="42">
        <v>151.71</v>
      </c>
      <c r="I22" s="42">
        <v>0</v>
      </c>
      <c r="J22" s="42">
        <v>125</v>
      </c>
      <c r="K22" s="42">
        <v>0.04</v>
      </c>
      <c r="L22" s="42">
        <v>116.45</v>
      </c>
      <c r="M22" s="42">
        <v>2476.6</v>
      </c>
    </row>
    <row r="23" spans="1:13" s="37" customFormat="1" ht="11.25" customHeight="1">
      <c r="A23" s="40">
        <v>7</v>
      </c>
      <c r="B23" s="41" t="s">
        <v>28</v>
      </c>
      <c r="C23" s="50" t="s">
        <v>29</v>
      </c>
      <c r="D23" s="42">
        <v>2593.0500000000002</v>
      </c>
      <c r="E23" s="42">
        <v>2593.0500000000002</v>
      </c>
      <c r="F23" s="43">
        <v>-160.30000000000001</v>
      </c>
      <c r="G23" s="43">
        <v>-8.59</v>
      </c>
      <c r="H23" s="42">
        <v>151.71</v>
      </c>
      <c r="I23" s="42">
        <v>0</v>
      </c>
      <c r="J23" s="42">
        <v>0</v>
      </c>
      <c r="K23" s="42">
        <v>0.04</v>
      </c>
      <c r="L23" s="42">
        <v>-8.5500000000000007</v>
      </c>
      <c r="M23" s="42">
        <v>2601.6</v>
      </c>
    </row>
    <row r="24" spans="1:13" s="37" customFormat="1" ht="11.25" customHeight="1">
      <c r="A24" s="40">
        <v>8</v>
      </c>
      <c r="B24" s="41" t="s">
        <v>30</v>
      </c>
      <c r="C24" s="50" t="s">
        <v>31</v>
      </c>
      <c r="D24" s="42">
        <v>2903.4</v>
      </c>
      <c r="E24" s="42">
        <v>2903.4</v>
      </c>
      <c r="F24" s="43">
        <v>-145.38</v>
      </c>
      <c r="G24" s="42">
        <v>0</v>
      </c>
      <c r="H24" s="42">
        <v>180.75</v>
      </c>
      <c r="I24" s="42">
        <v>35.380000000000003</v>
      </c>
      <c r="J24" s="42">
        <v>125</v>
      </c>
      <c r="K24" s="43">
        <v>-0.18</v>
      </c>
      <c r="L24" s="42">
        <v>160.19999999999999</v>
      </c>
      <c r="M24" s="42">
        <v>2743.2</v>
      </c>
    </row>
    <row r="25" spans="1:13" s="37" customFormat="1" ht="11.25" customHeight="1">
      <c r="A25" s="40">
        <v>9</v>
      </c>
      <c r="B25" s="41" t="s">
        <v>32</v>
      </c>
      <c r="C25" s="50" t="s">
        <v>33</v>
      </c>
      <c r="D25" s="42">
        <v>2722.65</v>
      </c>
      <c r="E25" s="42">
        <v>2722.65</v>
      </c>
      <c r="F25" s="43">
        <v>-145.38</v>
      </c>
      <c r="G25" s="42">
        <v>0</v>
      </c>
      <c r="H25" s="42">
        <v>161.09</v>
      </c>
      <c r="I25" s="42">
        <v>15.71</v>
      </c>
      <c r="J25" s="42">
        <v>125</v>
      </c>
      <c r="K25" s="42">
        <v>0.14000000000000001</v>
      </c>
      <c r="L25" s="42">
        <v>140.85</v>
      </c>
      <c r="M25" s="42">
        <v>2581.8000000000002</v>
      </c>
    </row>
    <row r="26" spans="1:13" s="37" customFormat="1" ht="11.25" customHeight="1">
      <c r="A26" s="40">
        <v>10</v>
      </c>
      <c r="B26" s="41" t="s">
        <v>34</v>
      </c>
      <c r="C26" s="50" t="s">
        <v>35</v>
      </c>
      <c r="D26" s="42">
        <v>2593.0500000000002</v>
      </c>
      <c r="E26" s="42">
        <v>2593.0500000000002</v>
      </c>
      <c r="F26" s="43">
        <v>-160.30000000000001</v>
      </c>
      <c r="G26" s="43">
        <v>-8.59</v>
      </c>
      <c r="H26" s="42">
        <v>151.71</v>
      </c>
      <c r="I26" s="42">
        <v>0</v>
      </c>
      <c r="J26" s="42">
        <v>125</v>
      </c>
      <c r="K26" s="43">
        <v>-0.16</v>
      </c>
      <c r="L26" s="42">
        <v>116.25</v>
      </c>
      <c r="M26" s="42">
        <v>2476.8000000000002</v>
      </c>
    </row>
    <row r="27" spans="1:13" s="37" customFormat="1" ht="11.25" customHeight="1">
      <c r="A27" s="40">
        <v>11</v>
      </c>
      <c r="B27" s="41" t="s">
        <v>36</v>
      </c>
      <c r="C27" s="50" t="s">
        <v>37</v>
      </c>
      <c r="D27" s="42">
        <v>2593.0500000000002</v>
      </c>
      <c r="E27" s="42">
        <v>2593.0500000000002</v>
      </c>
      <c r="F27" s="43">
        <v>-160.30000000000001</v>
      </c>
      <c r="G27" s="43">
        <v>-8.59</v>
      </c>
      <c r="H27" s="42">
        <v>151.71</v>
      </c>
      <c r="I27" s="42">
        <v>0</v>
      </c>
      <c r="J27" s="42">
        <v>125</v>
      </c>
      <c r="K27" s="42">
        <v>0.04</v>
      </c>
      <c r="L27" s="42">
        <v>116.45</v>
      </c>
      <c r="M27" s="42">
        <v>2476.6</v>
      </c>
    </row>
    <row r="28" spans="1:13" s="37" customFormat="1" ht="11.25" customHeight="1">
      <c r="A28" s="40">
        <v>12</v>
      </c>
      <c r="B28" s="41" t="s">
        <v>38</v>
      </c>
      <c r="C28" s="50" t="s">
        <v>39</v>
      </c>
      <c r="D28" s="42">
        <v>2593.0500000000002</v>
      </c>
      <c r="E28" s="42">
        <v>2593.0500000000002</v>
      </c>
      <c r="F28" s="43">
        <v>-160.30000000000001</v>
      </c>
      <c r="G28" s="43">
        <v>-8.59</v>
      </c>
      <c r="H28" s="42">
        <v>151.71</v>
      </c>
      <c r="I28" s="42">
        <v>0</v>
      </c>
      <c r="J28" s="42">
        <v>125</v>
      </c>
      <c r="K28" s="42">
        <v>0.04</v>
      </c>
      <c r="L28" s="42">
        <v>116.45</v>
      </c>
      <c r="M28" s="42">
        <v>2476.6</v>
      </c>
    </row>
    <row r="29" spans="1:13" s="37" customFormat="1" ht="11.25" customHeight="1">
      <c r="A29" s="40">
        <v>13</v>
      </c>
      <c r="B29" s="41" t="s">
        <v>40</v>
      </c>
      <c r="C29" s="50" t="s">
        <v>41</v>
      </c>
      <c r="D29" s="42">
        <v>2722.65</v>
      </c>
      <c r="E29" s="42">
        <v>2722.65</v>
      </c>
      <c r="F29" s="43">
        <v>-145.38</v>
      </c>
      <c r="G29" s="42">
        <v>0</v>
      </c>
      <c r="H29" s="42">
        <v>161.09</v>
      </c>
      <c r="I29" s="42">
        <v>15.71</v>
      </c>
      <c r="J29" s="42">
        <v>125</v>
      </c>
      <c r="K29" s="43">
        <v>-0.06</v>
      </c>
      <c r="L29" s="42">
        <v>140.65</v>
      </c>
      <c r="M29" s="42">
        <v>2582</v>
      </c>
    </row>
    <row r="30" spans="1:13" s="37" customFormat="1" ht="11.25" customHeight="1">
      <c r="A30" s="40">
        <v>14</v>
      </c>
      <c r="B30" s="41" t="s">
        <v>42</v>
      </c>
      <c r="C30" s="50" t="s">
        <v>43</v>
      </c>
      <c r="D30" s="42">
        <v>2593.0500000000002</v>
      </c>
      <c r="E30" s="42">
        <v>2593.0500000000002</v>
      </c>
      <c r="F30" s="43">
        <v>-160.30000000000001</v>
      </c>
      <c r="G30" s="43">
        <v>-8.59</v>
      </c>
      <c r="H30" s="42">
        <v>151.71</v>
      </c>
      <c r="I30" s="42">
        <v>0</v>
      </c>
      <c r="J30" s="42">
        <v>0</v>
      </c>
      <c r="K30" s="42">
        <v>0.04</v>
      </c>
      <c r="L30" s="42">
        <v>-8.5500000000000007</v>
      </c>
      <c r="M30" s="42">
        <v>2601.6</v>
      </c>
    </row>
    <row r="31" spans="1:13" s="37" customFormat="1" ht="11.25" customHeight="1">
      <c r="A31" s="40">
        <v>15</v>
      </c>
      <c r="B31" s="41" t="s">
        <v>44</v>
      </c>
      <c r="C31" s="50" t="s">
        <v>45</v>
      </c>
      <c r="D31" s="42">
        <v>5420.55</v>
      </c>
      <c r="E31" s="42">
        <v>5420.55</v>
      </c>
      <c r="F31" s="42">
        <v>0</v>
      </c>
      <c r="G31" s="42">
        <v>0</v>
      </c>
      <c r="H31" s="42">
        <v>489.21</v>
      </c>
      <c r="I31" s="42">
        <v>489.21</v>
      </c>
      <c r="J31" s="42">
        <v>125</v>
      </c>
      <c r="K31" s="43">
        <v>-0.06</v>
      </c>
      <c r="L31" s="42">
        <v>614.15</v>
      </c>
      <c r="M31" s="42">
        <v>4806.3999999999996</v>
      </c>
    </row>
    <row r="32" spans="1:13" s="37" customFormat="1" ht="11.25" customHeight="1">
      <c r="A32" s="40">
        <v>16</v>
      </c>
      <c r="B32" s="41" t="s">
        <v>46</v>
      </c>
      <c r="C32" s="50" t="s">
        <v>47</v>
      </c>
      <c r="D32" s="42">
        <v>2593.0500000000002</v>
      </c>
      <c r="E32" s="42">
        <v>2593.0500000000002</v>
      </c>
      <c r="F32" s="43">
        <v>-160.30000000000001</v>
      </c>
      <c r="G32" s="43">
        <v>-8.59</v>
      </c>
      <c r="H32" s="42">
        <v>151.71</v>
      </c>
      <c r="I32" s="42">
        <v>0</v>
      </c>
      <c r="J32" s="42">
        <v>125</v>
      </c>
      <c r="K32" s="42">
        <v>0.04</v>
      </c>
      <c r="L32" s="42">
        <v>116.45</v>
      </c>
      <c r="M32" s="42">
        <v>2476.6</v>
      </c>
    </row>
    <row r="33" spans="1:13" s="37" customFormat="1" ht="11.25" customHeight="1">
      <c r="A33" s="40">
        <v>17</v>
      </c>
      <c r="B33" s="41" t="s">
        <v>48</v>
      </c>
      <c r="C33" s="50" t="s">
        <v>49</v>
      </c>
      <c r="D33" s="42">
        <v>2593.0500000000002</v>
      </c>
      <c r="E33" s="42">
        <v>2593.0500000000002</v>
      </c>
      <c r="F33" s="43">
        <v>-160.30000000000001</v>
      </c>
      <c r="G33" s="43">
        <v>-8.59</v>
      </c>
      <c r="H33" s="42">
        <v>151.71</v>
      </c>
      <c r="I33" s="42">
        <v>0</v>
      </c>
      <c r="J33" s="42">
        <v>125</v>
      </c>
      <c r="K33" s="42">
        <v>0.04</v>
      </c>
      <c r="L33" s="42">
        <v>116.45</v>
      </c>
      <c r="M33" s="42">
        <v>2476.6</v>
      </c>
    </row>
    <row r="34" spans="1:13" s="37" customFormat="1" ht="11.25" customHeight="1">
      <c r="A34" s="40">
        <v>18</v>
      </c>
      <c r="B34" s="41" t="s">
        <v>50</v>
      </c>
      <c r="C34" s="50" t="s">
        <v>51</v>
      </c>
      <c r="D34" s="42">
        <v>2593.0500000000002</v>
      </c>
      <c r="E34" s="42">
        <v>2593.0500000000002</v>
      </c>
      <c r="F34" s="43">
        <v>-160.30000000000001</v>
      </c>
      <c r="G34" s="43">
        <v>-8.59</v>
      </c>
      <c r="H34" s="42">
        <v>151.71</v>
      </c>
      <c r="I34" s="42">
        <v>0</v>
      </c>
      <c r="J34" s="42">
        <v>0</v>
      </c>
      <c r="K34" s="42">
        <v>0.04</v>
      </c>
      <c r="L34" s="42">
        <v>-8.5500000000000007</v>
      </c>
      <c r="M34" s="42">
        <v>2601.6</v>
      </c>
    </row>
    <row r="35" spans="1:13" s="37" customFormat="1" ht="11.25" customHeight="1">
      <c r="A35" s="40">
        <v>19</v>
      </c>
      <c r="B35" s="41" t="s">
        <v>52</v>
      </c>
      <c r="C35" s="50" t="s">
        <v>53</v>
      </c>
      <c r="D35" s="42">
        <v>2722.65</v>
      </c>
      <c r="E35" s="42">
        <v>2722.65</v>
      </c>
      <c r="F35" s="43">
        <v>-145.38</v>
      </c>
      <c r="G35" s="42">
        <v>0</v>
      </c>
      <c r="H35" s="42">
        <v>161.09</v>
      </c>
      <c r="I35" s="42">
        <v>15.71</v>
      </c>
      <c r="J35" s="42">
        <v>125</v>
      </c>
      <c r="K35" s="43">
        <v>-0.06</v>
      </c>
      <c r="L35" s="42">
        <v>140.65</v>
      </c>
      <c r="M35" s="42">
        <v>2582</v>
      </c>
    </row>
    <row r="36" spans="1:13" s="37" customFormat="1" ht="11.25" customHeight="1">
      <c r="A36" s="40">
        <v>20</v>
      </c>
      <c r="B36" s="41" t="s">
        <v>54</v>
      </c>
      <c r="C36" s="50" t="s">
        <v>55</v>
      </c>
      <c r="D36" s="42">
        <v>2593.0500000000002</v>
      </c>
      <c r="E36" s="42">
        <v>2593.0500000000002</v>
      </c>
      <c r="F36" s="43">
        <v>-160.30000000000001</v>
      </c>
      <c r="G36" s="43">
        <v>-8.59</v>
      </c>
      <c r="H36" s="42">
        <v>151.71</v>
      </c>
      <c r="I36" s="42">
        <v>0</v>
      </c>
      <c r="J36" s="42">
        <v>0</v>
      </c>
      <c r="K36" s="42">
        <v>0.04</v>
      </c>
      <c r="L36" s="42">
        <v>-8.5500000000000007</v>
      </c>
      <c r="M36" s="42">
        <v>2601.6</v>
      </c>
    </row>
    <row r="37" spans="1:13" s="37" customFormat="1" ht="11.25" customHeight="1">
      <c r="A37" s="40">
        <v>21</v>
      </c>
      <c r="B37" s="41" t="s">
        <v>56</v>
      </c>
      <c r="C37" s="50" t="s">
        <v>57</v>
      </c>
      <c r="D37" s="42">
        <v>2593.0500000000002</v>
      </c>
      <c r="E37" s="42">
        <v>2593.0500000000002</v>
      </c>
      <c r="F37" s="43">
        <v>-160.30000000000001</v>
      </c>
      <c r="G37" s="43">
        <v>-8.59</v>
      </c>
      <c r="H37" s="42">
        <v>151.71</v>
      </c>
      <c r="I37" s="42">
        <v>0</v>
      </c>
      <c r="J37" s="42">
        <v>125</v>
      </c>
      <c r="K37" s="42">
        <v>0.04</v>
      </c>
      <c r="L37" s="42">
        <v>116.45</v>
      </c>
      <c r="M37" s="42">
        <v>2476.6</v>
      </c>
    </row>
    <row r="38" spans="1:13" s="44" customFormat="1">
      <c r="B38" s="51" t="s">
        <v>16</v>
      </c>
      <c r="D38" s="46" t="s">
        <v>17</v>
      </c>
      <c r="E38" s="46" t="s">
        <v>17</v>
      </c>
      <c r="F38" s="46" t="s">
        <v>17</v>
      </c>
      <c r="G38" s="46" t="s">
        <v>17</v>
      </c>
      <c r="H38" s="46" t="s">
        <v>17</v>
      </c>
      <c r="I38" s="46" t="s">
        <v>17</v>
      </c>
      <c r="J38" s="46" t="s">
        <v>17</v>
      </c>
      <c r="K38" s="46" t="s">
        <v>17</v>
      </c>
      <c r="L38" s="46" t="s">
        <v>17</v>
      </c>
      <c r="M38" s="46" t="s">
        <v>17</v>
      </c>
    </row>
    <row r="39" spans="1:13" s="37" customFormat="1">
      <c r="B39" s="47"/>
      <c r="D39" s="48">
        <f>SUM(D22:D37)</f>
        <v>45015.450000000012</v>
      </c>
      <c r="E39" s="48">
        <f t="shared" ref="E39:M39" si="2">SUM(E22:E37)</f>
        <v>45015.450000000012</v>
      </c>
      <c r="F39" s="48">
        <f t="shared" si="2"/>
        <v>-2344.8200000000002</v>
      </c>
      <c r="G39" s="48">
        <f t="shared" si="2"/>
        <v>-94.490000000000023</v>
      </c>
      <c r="H39" s="48">
        <f t="shared" si="2"/>
        <v>2822.0400000000004</v>
      </c>
      <c r="I39" s="48">
        <f t="shared" si="2"/>
        <v>571.72</v>
      </c>
      <c r="J39" s="48">
        <f t="shared" si="2"/>
        <v>1500</v>
      </c>
      <c r="K39" s="48">
        <f t="shared" si="2"/>
        <v>2.0000000000000046E-2</v>
      </c>
      <c r="L39" s="48">
        <f t="shared" si="2"/>
        <v>1977.2500000000005</v>
      </c>
      <c r="M39" s="48">
        <f t="shared" si="2"/>
        <v>43038.19999999999</v>
      </c>
    </row>
    <row r="40" spans="1:13" s="37" customFormat="1">
      <c r="B40" s="47"/>
    </row>
    <row r="41" spans="1:13" s="37" customFormat="1">
      <c r="B41" s="49" t="s">
        <v>58</v>
      </c>
      <c r="C41" s="40"/>
    </row>
    <row r="42" spans="1:13" s="37" customFormat="1" ht="11.25" customHeight="1">
      <c r="A42" s="40">
        <v>22</v>
      </c>
      <c r="B42" s="41" t="s">
        <v>59</v>
      </c>
      <c r="C42" s="50" t="s">
        <v>60</v>
      </c>
      <c r="D42" s="42">
        <v>2593.0500000000002</v>
      </c>
      <c r="E42" s="42">
        <v>2593.0500000000002</v>
      </c>
      <c r="F42" s="43">
        <v>-160.30000000000001</v>
      </c>
      <c r="G42" s="43">
        <v>-8.59</v>
      </c>
      <c r="H42" s="42">
        <v>151.71</v>
      </c>
      <c r="I42" s="42">
        <v>0</v>
      </c>
      <c r="J42" s="42">
        <v>125</v>
      </c>
      <c r="K42" s="42">
        <v>0.04</v>
      </c>
      <c r="L42" s="42">
        <v>116.45</v>
      </c>
      <c r="M42" s="42">
        <v>2476.6</v>
      </c>
    </row>
    <row r="43" spans="1:13" s="37" customFormat="1" ht="11.25" customHeight="1">
      <c r="A43" s="40">
        <v>23</v>
      </c>
      <c r="B43" s="41" t="s">
        <v>61</v>
      </c>
      <c r="C43" s="50" t="s">
        <v>62</v>
      </c>
      <c r="D43" s="42">
        <v>2593.0500000000002</v>
      </c>
      <c r="E43" s="42">
        <v>2593.0500000000002</v>
      </c>
      <c r="F43" s="43">
        <v>-160.30000000000001</v>
      </c>
      <c r="G43" s="43">
        <v>-8.59</v>
      </c>
      <c r="H43" s="42">
        <v>151.71</v>
      </c>
      <c r="I43" s="42">
        <v>0</v>
      </c>
      <c r="J43" s="42">
        <v>125</v>
      </c>
      <c r="K43" s="42">
        <v>0.04</v>
      </c>
      <c r="L43" s="42">
        <v>116.45</v>
      </c>
      <c r="M43" s="42">
        <v>2476.6</v>
      </c>
    </row>
    <row r="44" spans="1:13" s="37" customFormat="1" ht="11.25" customHeight="1">
      <c r="A44" s="40">
        <v>24</v>
      </c>
      <c r="B44" s="41" t="s">
        <v>63</v>
      </c>
      <c r="C44" s="50" t="s">
        <v>64</v>
      </c>
      <c r="D44" s="42">
        <v>3000</v>
      </c>
      <c r="E44" s="42">
        <v>3000</v>
      </c>
      <c r="F44" s="43">
        <v>-145.38</v>
      </c>
      <c r="G44" s="42">
        <v>0</v>
      </c>
      <c r="H44" s="42">
        <v>191.26</v>
      </c>
      <c r="I44" s="42">
        <v>45.89</v>
      </c>
      <c r="J44" s="42">
        <v>125</v>
      </c>
      <c r="K44" s="43">
        <v>-0.09</v>
      </c>
      <c r="L44" s="42">
        <v>170.8</v>
      </c>
      <c r="M44" s="42">
        <v>2829.2</v>
      </c>
    </row>
    <row r="45" spans="1:13" s="37" customFormat="1" ht="11.25" customHeight="1">
      <c r="A45" s="40">
        <v>25</v>
      </c>
      <c r="B45" s="41" t="s">
        <v>65</v>
      </c>
      <c r="C45" s="50" t="s">
        <v>66</v>
      </c>
      <c r="D45" s="42">
        <v>2722.65</v>
      </c>
      <c r="E45" s="42">
        <v>2722.65</v>
      </c>
      <c r="F45" s="43">
        <v>-145.38</v>
      </c>
      <c r="G45" s="42">
        <v>0</v>
      </c>
      <c r="H45" s="42">
        <v>161.09</v>
      </c>
      <c r="I45" s="42">
        <v>15.71</v>
      </c>
      <c r="J45" s="42">
        <v>125</v>
      </c>
      <c r="K45" s="43">
        <v>-0.06</v>
      </c>
      <c r="L45" s="42">
        <v>140.65</v>
      </c>
      <c r="M45" s="42">
        <v>2582</v>
      </c>
    </row>
    <row r="46" spans="1:13" s="37" customFormat="1" ht="11.25" customHeight="1">
      <c r="A46" s="40">
        <v>26</v>
      </c>
      <c r="B46" s="41" t="s">
        <v>67</v>
      </c>
      <c r="C46" s="50" t="s">
        <v>68</v>
      </c>
      <c r="D46" s="42">
        <v>2722.65</v>
      </c>
      <c r="E46" s="42">
        <v>2722.65</v>
      </c>
      <c r="F46" s="43">
        <v>-145.38</v>
      </c>
      <c r="G46" s="42">
        <v>0</v>
      </c>
      <c r="H46" s="42">
        <v>161.09</v>
      </c>
      <c r="I46" s="42">
        <v>15.71</v>
      </c>
      <c r="J46" s="42">
        <v>125</v>
      </c>
      <c r="K46" s="43">
        <v>-0.06</v>
      </c>
      <c r="L46" s="42">
        <v>140.65</v>
      </c>
      <c r="M46" s="42">
        <v>2582</v>
      </c>
    </row>
    <row r="47" spans="1:13" s="37" customFormat="1" ht="11.25" customHeight="1">
      <c r="A47" s="40">
        <v>27</v>
      </c>
      <c r="B47" s="41" t="s">
        <v>69</v>
      </c>
      <c r="C47" s="50" t="s">
        <v>70</v>
      </c>
      <c r="D47" s="42">
        <v>2722.65</v>
      </c>
      <c r="E47" s="42">
        <v>2722.65</v>
      </c>
      <c r="F47" s="43">
        <v>-145.38</v>
      </c>
      <c r="G47" s="42">
        <v>0</v>
      </c>
      <c r="H47" s="42">
        <v>161.09</v>
      </c>
      <c r="I47" s="42">
        <v>15.71</v>
      </c>
      <c r="J47" s="42">
        <v>125</v>
      </c>
      <c r="K47" s="43">
        <v>-0.06</v>
      </c>
      <c r="L47" s="42">
        <v>140.65</v>
      </c>
      <c r="M47" s="42">
        <v>2582</v>
      </c>
    </row>
    <row r="48" spans="1:13" s="37" customFormat="1" ht="11.25" customHeight="1">
      <c r="A48" s="40">
        <v>28</v>
      </c>
      <c r="B48" s="41" t="s">
        <v>71</v>
      </c>
      <c r="C48" s="50" t="s">
        <v>72</v>
      </c>
      <c r="D48" s="42">
        <v>2593.0500000000002</v>
      </c>
      <c r="E48" s="42">
        <v>2593.0500000000002</v>
      </c>
      <c r="F48" s="43">
        <v>-160.30000000000001</v>
      </c>
      <c r="G48" s="43">
        <v>-8.59</v>
      </c>
      <c r="H48" s="42">
        <v>151.71</v>
      </c>
      <c r="I48" s="42">
        <v>0</v>
      </c>
      <c r="J48" s="42">
        <v>125</v>
      </c>
      <c r="K48" s="42">
        <v>0.04</v>
      </c>
      <c r="L48" s="42">
        <v>116.45</v>
      </c>
      <c r="M48" s="42">
        <v>2476.6</v>
      </c>
    </row>
    <row r="49" spans="1:13" s="44" customFormat="1">
      <c r="B49" s="51" t="s">
        <v>16</v>
      </c>
      <c r="D49" s="46" t="s">
        <v>17</v>
      </c>
      <c r="E49" s="46" t="s">
        <v>17</v>
      </c>
      <c r="F49" s="46" t="s">
        <v>17</v>
      </c>
      <c r="G49" s="46" t="s">
        <v>17</v>
      </c>
      <c r="H49" s="46" t="s">
        <v>17</v>
      </c>
      <c r="I49" s="46" t="s">
        <v>17</v>
      </c>
      <c r="J49" s="46" t="s">
        <v>17</v>
      </c>
      <c r="K49" s="46" t="s">
        <v>17</v>
      </c>
      <c r="L49" s="46" t="s">
        <v>17</v>
      </c>
      <c r="M49" s="46" t="s">
        <v>17</v>
      </c>
    </row>
    <row r="50" spans="1:13" s="37" customFormat="1">
      <c r="B50" s="47"/>
      <c r="D50" s="48">
        <f>SUM(D42:D48)</f>
        <v>18947.099999999999</v>
      </c>
      <c r="E50" s="48">
        <f t="shared" ref="E50:M50" si="3">SUM(E42:E48)</f>
        <v>18947.099999999999</v>
      </c>
      <c r="F50" s="48">
        <f t="shared" si="3"/>
        <v>-1062.42</v>
      </c>
      <c r="G50" s="48">
        <f t="shared" si="3"/>
        <v>-25.77</v>
      </c>
      <c r="H50" s="48">
        <f t="shared" si="3"/>
        <v>1129.6600000000001</v>
      </c>
      <c r="I50" s="48">
        <f t="shared" si="3"/>
        <v>93.02000000000001</v>
      </c>
      <c r="J50" s="48">
        <f t="shared" si="3"/>
        <v>875</v>
      </c>
      <c r="K50" s="48">
        <f t="shared" si="3"/>
        <v>-0.15</v>
      </c>
      <c r="L50" s="48">
        <f t="shared" si="3"/>
        <v>942.1</v>
      </c>
      <c r="M50" s="48">
        <f t="shared" si="3"/>
        <v>18005</v>
      </c>
    </row>
    <row r="51" spans="1:13" s="37" customFormat="1">
      <c r="B51" s="47"/>
    </row>
    <row r="52" spans="1:13" s="37" customFormat="1">
      <c r="B52" s="49" t="s">
        <v>73</v>
      </c>
      <c r="C52" s="40"/>
    </row>
    <row r="53" spans="1:13" s="37" customFormat="1" ht="11.25" customHeight="1">
      <c r="A53" s="40">
        <v>29</v>
      </c>
      <c r="B53" s="41" t="s">
        <v>74</v>
      </c>
      <c r="C53" s="50" t="s">
        <v>75</v>
      </c>
      <c r="D53" s="42">
        <v>2593.0500000000002</v>
      </c>
      <c r="E53" s="42">
        <v>2593.0500000000002</v>
      </c>
      <c r="F53" s="43">
        <v>-160.30000000000001</v>
      </c>
      <c r="G53" s="43">
        <v>-8.59</v>
      </c>
      <c r="H53" s="42">
        <v>151.71</v>
      </c>
      <c r="I53" s="42">
        <v>0</v>
      </c>
      <c r="J53" s="42">
        <v>125</v>
      </c>
      <c r="K53" s="43">
        <v>-0.16</v>
      </c>
      <c r="L53" s="42">
        <v>116.25</v>
      </c>
      <c r="M53" s="42">
        <v>2476.8000000000002</v>
      </c>
    </row>
    <row r="54" spans="1:13" s="37" customFormat="1" ht="11.25" customHeight="1">
      <c r="A54" s="40">
        <v>30</v>
      </c>
      <c r="B54" s="41" t="s">
        <v>76</v>
      </c>
      <c r="C54" s="50" t="s">
        <v>77</v>
      </c>
      <c r="D54" s="42">
        <v>2593.0500000000002</v>
      </c>
      <c r="E54" s="42">
        <v>2593.0500000000002</v>
      </c>
      <c r="F54" s="43">
        <v>-160.30000000000001</v>
      </c>
      <c r="G54" s="43">
        <v>-8.59</v>
      </c>
      <c r="H54" s="42">
        <v>151.71</v>
      </c>
      <c r="I54" s="42">
        <v>0</v>
      </c>
      <c r="J54" s="42">
        <v>125</v>
      </c>
      <c r="K54" s="42">
        <v>0.04</v>
      </c>
      <c r="L54" s="42">
        <v>116.45</v>
      </c>
      <c r="M54" s="42">
        <v>2476.6</v>
      </c>
    </row>
    <row r="55" spans="1:13" s="37" customFormat="1" ht="11.25" customHeight="1">
      <c r="A55" s="40">
        <v>31</v>
      </c>
      <c r="B55" s="41" t="s">
        <v>78</v>
      </c>
      <c r="C55" s="50" t="s">
        <v>79</v>
      </c>
      <c r="D55" s="42">
        <v>5420.55</v>
      </c>
      <c r="E55" s="42">
        <v>5420.55</v>
      </c>
      <c r="F55" s="42">
        <v>0</v>
      </c>
      <c r="G55" s="42">
        <v>0</v>
      </c>
      <c r="H55" s="42">
        <v>489.21</v>
      </c>
      <c r="I55" s="42">
        <v>489.21</v>
      </c>
      <c r="J55" s="42">
        <v>125</v>
      </c>
      <c r="K55" s="43">
        <v>-0.06</v>
      </c>
      <c r="L55" s="42">
        <v>614.15</v>
      </c>
      <c r="M55" s="42">
        <v>4806.3999999999996</v>
      </c>
    </row>
    <row r="56" spans="1:13" s="37" customFormat="1" ht="11.25" customHeight="1">
      <c r="A56" s="40">
        <v>32</v>
      </c>
      <c r="B56" s="41" t="s">
        <v>80</v>
      </c>
      <c r="C56" s="50" t="s">
        <v>81</v>
      </c>
      <c r="D56" s="42">
        <v>4728.1499999999996</v>
      </c>
      <c r="E56" s="42">
        <v>4728.1499999999996</v>
      </c>
      <c r="F56" s="42">
        <v>0</v>
      </c>
      <c r="G56" s="42">
        <v>0</v>
      </c>
      <c r="H56" s="42">
        <v>379.29</v>
      </c>
      <c r="I56" s="42">
        <v>379.29</v>
      </c>
      <c r="J56" s="42">
        <v>125</v>
      </c>
      <c r="K56" s="42">
        <v>0.06</v>
      </c>
      <c r="L56" s="42">
        <v>504.35</v>
      </c>
      <c r="M56" s="42">
        <v>4223.8</v>
      </c>
    </row>
    <row r="57" spans="1:13" s="37" customFormat="1" ht="11.25" customHeight="1">
      <c r="A57" s="40">
        <v>33</v>
      </c>
      <c r="B57" s="41" t="s">
        <v>82</v>
      </c>
      <c r="C57" s="50" t="s">
        <v>83</v>
      </c>
      <c r="D57" s="42">
        <v>2903.4</v>
      </c>
      <c r="E57" s="42">
        <v>2903.4</v>
      </c>
      <c r="F57" s="43">
        <v>-145.38</v>
      </c>
      <c r="G57" s="42">
        <v>0</v>
      </c>
      <c r="H57" s="42">
        <v>180.75</v>
      </c>
      <c r="I57" s="42">
        <v>35.380000000000003</v>
      </c>
      <c r="J57" s="42">
        <v>125</v>
      </c>
      <c r="K57" s="42">
        <v>0.02</v>
      </c>
      <c r="L57" s="42">
        <v>160.4</v>
      </c>
      <c r="M57" s="42">
        <v>2743</v>
      </c>
    </row>
    <row r="58" spans="1:13" s="37" customFormat="1" ht="11.25" customHeight="1">
      <c r="A58" s="40">
        <v>34</v>
      </c>
      <c r="B58" s="41" t="s">
        <v>84</v>
      </c>
      <c r="C58" s="50" t="s">
        <v>85</v>
      </c>
      <c r="D58" s="42">
        <v>2593.0500000000002</v>
      </c>
      <c r="E58" s="42">
        <v>2593.0500000000002</v>
      </c>
      <c r="F58" s="43">
        <v>-160.30000000000001</v>
      </c>
      <c r="G58" s="43">
        <v>-8.59</v>
      </c>
      <c r="H58" s="42">
        <v>151.71</v>
      </c>
      <c r="I58" s="42">
        <v>0</v>
      </c>
      <c r="J58" s="42">
        <v>125</v>
      </c>
      <c r="K58" s="42">
        <v>0.04</v>
      </c>
      <c r="L58" s="42">
        <v>116.45</v>
      </c>
      <c r="M58" s="42">
        <v>2476.6</v>
      </c>
    </row>
    <row r="59" spans="1:13" s="37" customFormat="1" ht="11.25" customHeight="1">
      <c r="A59" s="40">
        <v>35</v>
      </c>
      <c r="B59" s="41" t="s">
        <v>86</v>
      </c>
      <c r="C59" s="50" t="s">
        <v>87</v>
      </c>
      <c r="D59" s="42">
        <v>2593.0500000000002</v>
      </c>
      <c r="E59" s="42">
        <v>2593.0500000000002</v>
      </c>
      <c r="F59" s="43">
        <v>-160.30000000000001</v>
      </c>
      <c r="G59" s="43">
        <v>-8.59</v>
      </c>
      <c r="H59" s="42">
        <v>151.71</v>
      </c>
      <c r="I59" s="42">
        <v>0</v>
      </c>
      <c r="J59" s="42">
        <v>125</v>
      </c>
      <c r="K59" s="42">
        <v>0.04</v>
      </c>
      <c r="L59" s="42">
        <v>116.45</v>
      </c>
      <c r="M59" s="42">
        <v>2476.6</v>
      </c>
    </row>
    <row r="60" spans="1:13" s="44" customFormat="1">
      <c r="B60" s="51" t="s">
        <v>16</v>
      </c>
      <c r="D60" s="46" t="s">
        <v>17</v>
      </c>
      <c r="E60" s="46" t="s">
        <v>17</v>
      </c>
      <c r="F60" s="46" t="s">
        <v>17</v>
      </c>
      <c r="G60" s="46" t="s">
        <v>17</v>
      </c>
      <c r="H60" s="46" t="s">
        <v>17</v>
      </c>
      <c r="I60" s="46" t="s">
        <v>17</v>
      </c>
      <c r="J60" s="46" t="s">
        <v>17</v>
      </c>
      <c r="K60" s="46" t="s">
        <v>17</v>
      </c>
      <c r="L60" s="46" t="s">
        <v>17</v>
      </c>
      <c r="M60" s="46" t="s">
        <v>17</v>
      </c>
    </row>
    <row r="61" spans="1:13" s="37" customFormat="1">
      <c r="B61" s="47"/>
      <c r="D61" s="48">
        <f>SUM(D53:D59)</f>
        <v>23424.3</v>
      </c>
      <c r="E61" s="48">
        <f t="shared" ref="E61:M61" si="4">SUM(E53:E59)</f>
        <v>23424.3</v>
      </c>
      <c r="F61" s="48">
        <f t="shared" si="4"/>
        <v>-786.57999999999993</v>
      </c>
      <c r="G61" s="48">
        <f t="shared" si="4"/>
        <v>-34.36</v>
      </c>
      <c r="H61" s="48">
        <f t="shared" si="4"/>
        <v>1656.0900000000001</v>
      </c>
      <c r="I61" s="48">
        <f t="shared" si="4"/>
        <v>903.88</v>
      </c>
      <c r="J61" s="48">
        <f t="shared" si="4"/>
        <v>875</v>
      </c>
      <c r="K61" s="48">
        <f t="shared" si="4"/>
        <v>-1.999999999999999E-2</v>
      </c>
      <c r="L61" s="48">
        <f t="shared" si="4"/>
        <v>1744.5</v>
      </c>
      <c r="M61" s="48">
        <f t="shared" si="4"/>
        <v>21679.799999999996</v>
      </c>
    </row>
    <row r="62" spans="1:13" s="37" customFormat="1">
      <c r="B62" s="47"/>
    </row>
    <row r="63" spans="1:13" s="37" customFormat="1">
      <c r="B63" s="49" t="s">
        <v>88</v>
      </c>
      <c r="C63" s="40"/>
    </row>
    <row r="64" spans="1:13" s="37" customFormat="1" ht="11.25" customHeight="1">
      <c r="A64" s="40">
        <v>36</v>
      </c>
      <c r="B64" s="41" t="s">
        <v>89</v>
      </c>
      <c r="C64" s="50" t="s">
        <v>90</v>
      </c>
      <c r="D64" s="42">
        <v>3000</v>
      </c>
      <c r="E64" s="42">
        <v>3000</v>
      </c>
      <c r="F64" s="43">
        <v>-145.38</v>
      </c>
      <c r="G64" s="42">
        <v>0</v>
      </c>
      <c r="H64" s="42">
        <v>191.26</v>
      </c>
      <c r="I64" s="42">
        <v>45.89</v>
      </c>
      <c r="J64" s="42">
        <v>125</v>
      </c>
      <c r="K64" s="42">
        <v>0.11</v>
      </c>
      <c r="L64" s="42">
        <v>171</v>
      </c>
      <c r="M64" s="42">
        <v>2829</v>
      </c>
    </row>
    <row r="65" spans="1:13" s="44" customFormat="1">
      <c r="B65" s="51" t="s">
        <v>16</v>
      </c>
      <c r="D65" s="46" t="s">
        <v>17</v>
      </c>
      <c r="E65" s="46" t="s">
        <v>17</v>
      </c>
      <c r="F65" s="46" t="s">
        <v>17</v>
      </c>
      <c r="G65" s="46" t="s">
        <v>17</v>
      </c>
      <c r="H65" s="46" t="s">
        <v>17</v>
      </c>
      <c r="I65" s="46" t="s">
        <v>17</v>
      </c>
      <c r="J65" s="46" t="s">
        <v>17</v>
      </c>
      <c r="K65" s="46" t="s">
        <v>17</v>
      </c>
      <c r="L65" s="46" t="s">
        <v>17</v>
      </c>
      <c r="M65" s="46" t="s">
        <v>17</v>
      </c>
    </row>
    <row r="66" spans="1:13" s="37" customFormat="1">
      <c r="B66" s="47"/>
      <c r="D66" s="48">
        <f>SUM(D64)</f>
        <v>3000</v>
      </c>
      <c r="E66" s="48">
        <f t="shared" ref="E66:M66" si="5">SUM(E64)</f>
        <v>3000</v>
      </c>
      <c r="F66" s="48">
        <f t="shared" si="5"/>
        <v>-145.38</v>
      </c>
      <c r="G66" s="48">
        <f t="shared" si="5"/>
        <v>0</v>
      </c>
      <c r="H66" s="48">
        <f t="shared" si="5"/>
        <v>191.26</v>
      </c>
      <c r="I66" s="48">
        <f t="shared" si="5"/>
        <v>45.89</v>
      </c>
      <c r="J66" s="48">
        <f t="shared" si="5"/>
        <v>125</v>
      </c>
      <c r="K66" s="48">
        <f t="shared" si="5"/>
        <v>0.11</v>
      </c>
      <c r="L66" s="48">
        <f t="shared" si="5"/>
        <v>171</v>
      </c>
      <c r="M66" s="48">
        <f t="shared" si="5"/>
        <v>2829</v>
      </c>
    </row>
    <row r="67" spans="1:13" s="37" customFormat="1">
      <c r="B67" s="47"/>
    </row>
    <row r="68" spans="1:13" s="37" customFormat="1">
      <c r="B68" s="49" t="s">
        <v>91</v>
      </c>
      <c r="C68" s="40"/>
    </row>
    <row r="69" spans="1:13" s="37" customFormat="1" ht="11.25" customHeight="1">
      <c r="A69" s="40">
        <v>37</v>
      </c>
      <c r="B69" s="41" t="s">
        <v>92</v>
      </c>
      <c r="C69" s="50" t="s">
        <v>93</v>
      </c>
      <c r="D69" s="42">
        <v>2593.0500000000002</v>
      </c>
      <c r="E69" s="42">
        <v>2593.0500000000002</v>
      </c>
      <c r="F69" s="43">
        <v>-160.30000000000001</v>
      </c>
      <c r="G69" s="43">
        <v>-8.59</v>
      </c>
      <c r="H69" s="42">
        <v>151.71</v>
      </c>
      <c r="I69" s="42">
        <v>0</v>
      </c>
      <c r="J69" s="42">
        <v>125</v>
      </c>
      <c r="K69" s="42">
        <v>0.04</v>
      </c>
      <c r="L69" s="42">
        <v>116.45</v>
      </c>
      <c r="M69" s="42">
        <v>2476.6</v>
      </c>
    </row>
    <row r="70" spans="1:13" s="37" customFormat="1" ht="11.25" customHeight="1">
      <c r="A70" s="40">
        <v>38</v>
      </c>
      <c r="B70" s="41" t="s">
        <v>94</v>
      </c>
      <c r="C70" s="50" t="s">
        <v>95</v>
      </c>
      <c r="D70" s="42">
        <v>2903.4</v>
      </c>
      <c r="E70" s="42">
        <v>2903.4</v>
      </c>
      <c r="F70" s="43">
        <v>-145.38</v>
      </c>
      <c r="G70" s="42">
        <v>0</v>
      </c>
      <c r="H70" s="42">
        <v>180.75</v>
      </c>
      <c r="I70" s="42">
        <v>35.380000000000003</v>
      </c>
      <c r="J70" s="42">
        <v>0</v>
      </c>
      <c r="K70" s="43">
        <v>-0.18</v>
      </c>
      <c r="L70" s="42">
        <v>35.200000000000003</v>
      </c>
      <c r="M70" s="42">
        <v>2868.2</v>
      </c>
    </row>
    <row r="71" spans="1:13" s="37" customFormat="1" ht="11.25" customHeight="1">
      <c r="A71" s="40">
        <v>39</v>
      </c>
      <c r="B71" s="41" t="s">
        <v>96</v>
      </c>
      <c r="C71" s="50" t="s">
        <v>97</v>
      </c>
      <c r="D71" s="42">
        <v>3003</v>
      </c>
      <c r="E71" s="42">
        <v>3003</v>
      </c>
      <c r="F71" s="43">
        <v>-145.38</v>
      </c>
      <c r="G71" s="42">
        <v>0</v>
      </c>
      <c r="H71" s="42">
        <v>191.59</v>
      </c>
      <c r="I71" s="42">
        <v>46.21</v>
      </c>
      <c r="J71" s="42">
        <v>125</v>
      </c>
      <c r="K71" s="43">
        <v>-0.01</v>
      </c>
      <c r="L71" s="42">
        <v>171.2</v>
      </c>
      <c r="M71" s="42">
        <v>2831.8</v>
      </c>
    </row>
    <row r="72" spans="1:13" s="44" customFormat="1">
      <c r="B72" s="51" t="s">
        <v>16</v>
      </c>
      <c r="D72" s="46" t="s">
        <v>17</v>
      </c>
      <c r="E72" s="46" t="s">
        <v>17</v>
      </c>
      <c r="F72" s="46" t="s">
        <v>17</v>
      </c>
      <c r="G72" s="46" t="s">
        <v>17</v>
      </c>
      <c r="H72" s="46" t="s">
        <v>17</v>
      </c>
      <c r="I72" s="46" t="s">
        <v>17</v>
      </c>
      <c r="J72" s="46" t="s">
        <v>17</v>
      </c>
      <c r="K72" s="46" t="s">
        <v>17</v>
      </c>
      <c r="L72" s="46" t="s">
        <v>17</v>
      </c>
      <c r="M72" s="46" t="s">
        <v>17</v>
      </c>
    </row>
    <row r="73" spans="1:13" s="37" customFormat="1">
      <c r="B73" s="47"/>
      <c r="D73" s="48">
        <f>SUM(D69:D71)</f>
        <v>8499.4500000000007</v>
      </c>
      <c r="E73" s="48">
        <f t="shared" ref="E73:M73" si="6">SUM(E69:E71)</f>
        <v>8499.4500000000007</v>
      </c>
      <c r="F73" s="48">
        <f t="shared" si="6"/>
        <v>-451.06</v>
      </c>
      <c r="G73" s="48">
        <f t="shared" si="6"/>
        <v>-8.59</v>
      </c>
      <c r="H73" s="48">
        <f t="shared" si="6"/>
        <v>524.05000000000007</v>
      </c>
      <c r="I73" s="48">
        <f t="shared" si="6"/>
        <v>81.59</v>
      </c>
      <c r="J73" s="48">
        <f t="shared" si="6"/>
        <v>250</v>
      </c>
      <c r="K73" s="48">
        <f t="shared" si="6"/>
        <v>-0.15</v>
      </c>
      <c r="L73" s="48">
        <f t="shared" si="6"/>
        <v>322.85000000000002</v>
      </c>
      <c r="M73" s="48">
        <f t="shared" si="6"/>
        <v>8176.5999999999995</v>
      </c>
    </row>
    <row r="74" spans="1:13" s="37" customFormat="1">
      <c r="B74" s="47"/>
    </row>
    <row r="75" spans="1:13" s="37" customFormat="1">
      <c r="B75" s="38" t="s">
        <v>98</v>
      </c>
      <c r="C75" s="39"/>
    </row>
    <row r="76" spans="1:13" s="59" customFormat="1" ht="11.25" customHeight="1">
      <c r="A76" s="40">
        <v>40</v>
      </c>
      <c r="B76" s="41" t="s">
        <v>99</v>
      </c>
      <c r="C76" s="40" t="s">
        <v>100</v>
      </c>
      <c r="D76" s="42">
        <v>2800</v>
      </c>
      <c r="E76" s="42">
        <v>2800.05</v>
      </c>
      <c r="F76" s="43">
        <v>-145.38</v>
      </c>
      <c r="G76" s="42">
        <v>0</v>
      </c>
      <c r="H76" s="42">
        <v>169.51</v>
      </c>
      <c r="I76" s="42">
        <v>24.13</v>
      </c>
      <c r="J76" s="42">
        <v>125</v>
      </c>
      <c r="K76" s="43">
        <v>-0.08</v>
      </c>
      <c r="L76" s="42">
        <v>149.05000000000001</v>
      </c>
      <c r="M76" s="42">
        <v>2651</v>
      </c>
    </row>
    <row r="77" spans="1:13" s="37" customFormat="1" ht="11.25" customHeight="1">
      <c r="A77" s="58">
        <v>41</v>
      </c>
      <c r="B77" s="52" t="s">
        <v>101</v>
      </c>
      <c r="C77" s="53" t="s">
        <v>102</v>
      </c>
      <c r="D77" s="54">
        <v>2593.0500000000002</v>
      </c>
      <c r="E77" s="54">
        <v>2593.0500000000002</v>
      </c>
      <c r="F77" s="55">
        <v>-160.30000000000001</v>
      </c>
      <c r="G77" s="55">
        <v>-8.59</v>
      </c>
      <c r="H77" s="54">
        <v>151.71</v>
      </c>
      <c r="I77" s="54">
        <v>0</v>
      </c>
      <c r="J77" s="54">
        <v>0</v>
      </c>
      <c r="K77" s="54">
        <v>0.04</v>
      </c>
      <c r="L77" s="54">
        <v>-8.5500000000000007</v>
      </c>
      <c r="M77" s="54">
        <v>2601.6</v>
      </c>
    </row>
    <row r="78" spans="1:13" s="37" customFormat="1" ht="11.25" customHeight="1">
      <c r="A78" s="40">
        <v>42</v>
      </c>
      <c r="B78" s="41" t="s">
        <v>103</v>
      </c>
      <c r="C78" s="50" t="s">
        <v>104</v>
      </c>
      <c r="D78" s="42">
        <v>2593.0500000000002</v>
      </c>
      <c r="E78" s="42">
        <v>2593.0500000000002</v>
      </c>
      <c r="F78" s="43">
        <v>-160.30000000000001</v>
      </c>
      <c r="G78" s="43">
        <v>-8.59</v>
      </c>
      <c r="H78" s="42">
        <v>151.71</v>
      </c>
      <c r="I78" s="42">
        <v>0</v>
      </c>
      <c r="J78" s="42">
        <v>0</v>
      </c>
      <c r="K78" s="42">
        <v>0.04</v>
      </c>
      <c r="L78" s="42">
        <v>-8.5500000000000007</v>
      </c>
      <c r="M78" s="42">
        <v>2601.6</v>
      </c>
    </row>
    <row r="79" spans="1:13" s="37" customFormat="1" ht="11.25" customHeight="1">
      <c r="A79" s="40">
        <v>43</v>
      </c>
      <c r="B79" s="41" t="s">
        <v>105</v>
      </c>
      <c r="C79" s="50" t="s">
        <v>106</v>
      </c>
      <c r="D79" s="42">
        <v>2593.0500000000002</v>
      </c>
      <c r="E79" s="42">
        <v>2593.0500000000002</v>
      </c>
      <c r="F79" s="43">
        <v>-160.30000000000001</v>
      </c>
      <c r="G79" s="43">
        <v>-8.59</v>
      </c>
      <c r="H79" s="42">
        <v>151.71</v>
      </c>
      <c r="I79" s="42">
        <v>0</v>
      </c>
      <c r="J79" s="42">
        <v>125</v>
      </c>
      <c r="K79" s="42">
        <v>0.04</v>
      </c>
      <c r="L79" s="42">
        <v>116.45</v>
      </c>
      <c r="M79" s="42">
        <v>2476.6</v>
      </c>
    </row>
    <row r="80" spans="1:13" s="37" customFormat="1" ht="11.25" customHeight="1">
      <c r="A80" s="40">
        <v>44</v>
      </c>
      <c r="B80" s="41" t="s">
        <v>107</v>
      </c>
      <c r="C80" s="50" t="s">
        <v>108</v>
      </c>
      <c r="D80" s="42">
        <v>2593.0500000000002</v>
      </c>
      <c r="E80" s="42">
        <v>2593.0500000000002</v>
      </c>
      <c r="F80" s="43">
        <v>-160.30000000000001</v>
      </c>
      <c r="G80" s="43">
        <v>-8.59</v>
      </c>
      <c r="H80" s="42">
        <v>151.71</v>
      </c>
      <c r="I80" s="42">
        <v>0</v>
      </c>
      <c r="J80" s="42">
        <v>125</v>
      </c>
      <c r="K80" s="43">
        <v>-0.16</v>
      </c>
      <c r="L80" s="42">
        <v>116.25</v>
      </c>
      <c r="M80" s="42">
        <v>2476.8000000000002</v>
      </c>
    </row>
    <row r="81" spans="1:13" s="44" customFormat="1">
      <c r="B81" s="51" t="s">
        <v>16</v>
      </c>
      <c r="D81" s="46" t="s">
        <v>17</v>
      </c>
      <c r="E81" s="46" t="s">
        <v>17</v>
      </c>
      <c r="F81" s="46" t="s">
        <v>17</v>
      </c>
      <c r="G81" s="46" t="s">
        <v>17</v>
      </c>
      <c r="H81" s="46" t="s">
        <v>17</v>
      </c>
      <c r="I81" s="46" t="s">
        <v>17</v>
      </c>
      <c r="J81" s="46" t="s">
        <v>17</v>
      </c>
      <c r="K81" s="46" t="s">
        <v>17</v>
      </c>
      <c r="L81" s="46" t="s">
        <v>17</v>
      </c>
      <c r="M81" s="46" t="s">
        <v>17</v>
      </c>
    </row>
    <row r="82" spans="1:13" s="37" customFormat="1">
      <c r="B82" s="47"/>
      <c r="D82" s="48">
        <f>SUM(D76:D80)</f>
        <v>13172.2</v>
      </c>
      <c r="E82" s="48">
        <f t="shared" ref="E82:M82" si="7">SUM(E76:E80)</f>
        <v>13172.25</v>
      </c>
      <c r="F82" s="48">
        <f t="shared" si="7"/>
        <v>-786.57999999999993</v>
      </c>
      <c r="G82" s="48">
        <f t="shared" si="7"/>
        <v>-34.36</v>
      </c>
      <c r="H82" s="48">
        <f t="shared" si="7"/>
        <v>776.35000000000014</v>
      </c>
      <c r="I82" s="48">
        <f t="shared" si="7"/>
        <v>24.13</v>
      </c>
      <c r="J82" s="48">
        <f t="shared" si="7"/>
        <v>375</v>
      </c>
      <c r="K82" s="48">
        <f t="shared" si="7"/>
        <v>-0.12</v>
      </c>
      <c r="L82" s="48">
        <f t="shared" si="7"/>
        <v>364.65</v>
      </c>
      <c r="M82" s="48">
        <f t="shared" si="7"/>
        <v>12807.600000000002</v>
      </c>
    </row>
    <row r="83" spans="1:13" s="37" customFormat="1">
      <c r="B83" s="47"/>
    </row>
    <row r="84" spans="1:13" s="37" customFormat="1">
      <c r="B84" s="49" t="s">
        <v>109</v>
      </c>
      <c r="C84" s="40"/>
    </row>
    <row r="85" spans="1:13" s="37" customFormat="1" ht="11.25" customHeight="1">
      <c r="A85" s="40">
        <v>45</v>
      </c>
      <c r="B85" s="41" t="s">
        <v>110</v>
      </c>
      <c r="C85" s="50" t="s">
        <v>111</v>
      </c>
      <c r="D85" s="42">
        <v>2593.0500000000002</v>
      </c>
      <c r="E85" s="42">
        <v>2593.0500000000002</v>
      </c>
      <c r="F85" s="43">
        <v>-160.30000000000001</v>
      </c>
      <c r="G85" s="43">
        <v>-8.59</v>
      </c>
      <c r="H85" s="42">
        <v>151.71</v>
      </c>
      <c r="I85" s="42">
        <v>0</v>
      </c>
      <c r="J85" s="42">
        <v>0</v>
      </c>
      <c r="K85" s="42">
        <v>0.04</v>
      </c>
      <c r="L85" s="42">
        <v>-8.5500000000000007</v>
      </c>
      <c r="M85" s="42">
        <v>2601.6</v>
      </c>
    </row>
    <row r="86" spans="1:13" s="37" customFormat="1" ht="11.25" customHeight="1">
      <c r="A86" s="40">
        <v>46</v>
      </c>
      <c r="B86" s="41" t="s">
        <v>112</v>
      </c>
      <c r="C86" s="50" t="s">
        <v>113</v>
      </c>
      <c r="D86" s="42">
        <v>2593.0500000000002</v>
      </c>
      <c r="E86" s="42">
        <v>2593.0500000000002</v>
      </c>
      <c r="F86" s="43">
        <v>-160.30000000000001</v>
      </c>
      <c r="G86" s="43">
        <v>-8.59</v>
      </c>
      <c r="H86" s="42">
        <v>151.71</v>
      </c>
      <c r="I86" s="42">
        <v>0</v>
      </c>
      <c r="J86" s="42">
        <v>125</v>
      </c>
      <c r="K86" s="42">
        <v>0.04</v>
      </c>
      <c r="L86" s="42">
        <v>116.45</v>
      </c>
      <c r="M86" s="42">
        <v>2476.6</v>
      </c>
    </row>
    <row r="87" spans="1:13" s="37" customFormat="1" ht="11.25" customHeight="1">
      <c r="A87" s="40">
        <v>47</v>
      </c>
      <c r="B87" s="41" t="s">
        <v>114</v>
      </c>
      <c r="C87" s="50" t="s">
        <v>115</v>
      </c>
      <c r="D87" s="42">
        <v>2593.0500000000002</v>
      </c>
      <c r="E87" s="42">
        <v>2593.0500000000002</v>
      </c>
      <c r="F87" s="43">
        <v>-160.30000000000001</v>
      </c>
      <c r="G87" s="43">
        <v>-8.59</v>
      </c>
      <c r="H87" s="42">
        <v>151.71</v>
      </c>
      <c r="I87" s="42">
        <v>0</v>
      </c>
      <c r="J87" s="42">
        <v>125</v>
      </c>
      <c r="K87" s="42">
        <v>0.04</v>
      </c>
      <c r="L87" s="42">
        <v>116.45</v>
      </c>
      <c r="M87" s="42">
        <v>2476.6</v>
      </c>
    </row>
    <row r="88" spans="1:13" s="44" customFormat="1">
      <c r="B88" s="51" t="s">
        <v>16</v>
      </c>
      <c r="D88" s="46" t="s">
        <v>17</v>
      </c>
      <c r="E88" s="46" t="s">
        <v>17</v>
      </c>
      <c r="F88" s="46" t="s">
        <v>17</v>
      </c>
      <c r="G88" s="46" t="s">
        <v>17</v>
      </c>
      <c r="H88" s="46" t="s">
        <v>17</v>
      </c>
      <c r="I88" s="46" t="s">
        <v>17</v>
      </c>
      <c r="J88" s="46" t="s">
        <v>17</v>
      </c>
      <c r="K88" s="46" t="s">
        <v>17</v>
      </c>
      <c r="L88" s="46" t="s">
        <v>17</v>
      </c>
      <c r="M88" s="46" t="s">
        <v>17</v>
      </c>
    </row>
    <row r="89" spans="1:13" s="37" customFormat="1">
      <c r="B89" s="47"/>
      <c r="D89" s="48">
        <f>SUM(D85:D87)</f>
        <v>7779.1500000000005</v>
      </c>
      <c r="E89" s="48">
        <f t="shared" ref="E89:M89" si="8">SUM(E85:E87)</f>
        <v>7779.1500000000005</v>
      </c>
      <c r="F89" s="48">
        <f t="shared" si="8"/>
        <v>-480.90000000000003</v>
      </c>
      <c r="G89" s="48">
        <f t="shared" si="8"/>
        <v>-25.77</v>
      </c>
      <c r="H89" s="48">
        <f t="shared" si="8"/>
        <v>455.13</v>
      </c>
      <c r="I89" s="48">
        <f t="shared" si="8"/>
        <v>0</v>
      </c>
      <c r="J89" s="48">
        <f t="shared" si="8"/>
        <v>250</v>
      </c>
      <c r="K89" s="48">
        <f t="shared" si="8"/>
        <v>0.12</v>
      </c>
      <c r="L89" s="48">
        <f t="shared" si="8"/>
        <v>224.35000000000002</v>
      </c>
      <c r="M89" s="48">
        <f t="shared" si="8"/>
        <v>7554.7999999999993</v>
      </c>
    </row>
    <row r="90" spans="1:13" s="37" customFormat="1">
      <c r="B90" s="47"/>
    </row>
    <row r="91" spans="1:13" s="37" customFormat="1">
      <c r="B91" s="49" t="s">
        <v>116</v>
      </c>
      <c r="C91" s="40"/>
    </row>
    <row r="92" spans="1:13" s="37" customFormat="1" ht="11.25" customHeight="1">
      <c r="A92" s="40">
        <v>48</v>
      </c>
      <c r="B92" s="41" t="s">
        <v>117</v>
      </c>
      <c r="C92" s="50" t="s">
        <v>118</v>
      </c>
      <c r="D92" s="42">
        <v>2593.0500000000002</v>
      </c>
      <c r="E92" s="42">
        <v>2593.0500000000002</v>
      </c>
      <c r="F92" s="43">
        <v>-160.30000000000001</v>
      </c>
      <c r="G92" s="43">
        <v>-8.59</v>
      </c>
      <c r="H92" s="42">
        <v>151.71</v>
      </c>
      <c r="I92" s="42">
        <v>0</v>
      </c>
      <c r="J92" s="42">
        <v>0</v>
      </c>
      <c r="K92" s="42">
        <v>0.04</v>
      </c>
      <c r="L92" s="42">
        <v>-8.5500000000000007</v>
      </c>
      <c r="M92" s="42">
        <v>2601.6</v>
      </c>
    </row>
    <row r="93" spans="1:13" s="37" customFormat="1" ht="11.25" customHeight="1">
      <c r="A93" s="40">
        <v>49</v>
      </c>
      <c r="B93" s="41" t="s">
        <v>119</v>
      </c>
      <c r="C93" s="50" t="s">
        <v>120</v>
      </c>
      <c r="D93" s="42">
        <v>2000</v>
      </c>
      <c r="E93" s="42">
        <v>2000.1</v>
      </c>
      <c r="F93" s="43">
        <v>-188.71</v>
      </c>
      <c r="G93" s="43">
        <v>-74.95</v>
      </c>
      <c r="H93" s="42">
        <v>113.76</v>
      </c>
      <c r="I93" s="42">
        <v>0</v>
      </c>
      <c r="J93" s="42">
        <v>125</v>
      </c>
      <c r="K93" s="42">
        <v>0.05</v>
      </c>
      <c r="L93" s="42">
        <v>50.1</v>
      </c>
      <c r="M93" s="42">
        <v>1950</v>
      </c>
    </row>
    <row r="94" spans="1:13" s="37" customFormat="1" ht="11.25" customHeight="1">
      <c r="A94" s="40">
        <v>50</v>
      </c>
      <c r="B94" s="41" t="s">
        <v>121</v>
      </c>
      <c r="C94" s="50" t="s">
        <v>122</v>
      </c>
      <c r="D94" s="42">
        <v>4500</v>
      </c>
      <c r="E94" s="42">
        <v>4500</v>
      </c>
      <c r="F94" s="42">
        <v>0</v>
      </c>
      <c r="G94" s="42">
        <v>0</v>
      </c>
      <c r="H94" s="42">
        <v>354.46</v>
      </c>
      <c r="I94" s="42">
        <v>354.46</v>
      </c>
      <c r="J94" s="42">
        <v>125</v>
      </c>
      <c r="K94" s="42">
        <v>0.14000000000000001</v>
      </c>
      <c r="L94" s="42">
        <v>479.6</v>
      </c>
      <c r="M94" s="42">
        <v>4020.4</v>
      </c>
    </row>
    <row r="95" spans="1:13" s="37" customFormat="1" ht="11.25" customHeight="1">
      <c r="A95" s="40">
        <v>51</v>
      </c>
      <c r="B95" s="41" t="s">
        <v>123</v>
      </c>
      <c r="C95" s="50" t="s">
        <v>124</v>
      </c>
      <c r="D95" s="56">
        <v>2903.4</v>
      </c>
      <c r="E95" s="42">
        <v>2903.4</v>
      </c>
      <c r="F95" s="43">
        <v>-145.38</v>
      </c>
      <c r="G95" s="42">
        <v>0</v>
      </c>
      <c r="H95" s="42">
        <v>180.75</v>
      </c>
      <c r="I95" s="42">
        <v>35.380000000000003</v>
      </c>
      <c r="J95" s="42">
        <v>125</v>
      </c>
      <c r="K95" s="42">
        <v>0.02</v>
      </c>
      <c r="L95" s="42">
        <v>160.4</v>
      </c>
      <c r="M95" s="42">
        <v>2743</v>
      </c>
    </row>
    <row r="96" spans="1:13" s="37" customFormat="1" ht="11.25" customHeight="1">
      <c r="A96" s="40">
        <v>52</v>
      </c>
      <c r="B96" s="41" t="s">
        <v>125</v>
      </c>
      <c r="C96" s="50" t="s">
        <v>126</v>
      </c>
      <c r="D96" s="42">
        <v>2593.0500000000002</v>
      </c>
      <c r="E96" s="42">
        <v>2247.31</v>
      </c>
      <c r="F96" s="43">
        <v>-174.78</v>
      </c>
      <c r="G96" s="43">
        <v>-45.2</v>
      </c>
      <c r="H96" s="42">
        <v>129.58000000000001</v>
      </c>
      <c r="I96" s="42">
        <v>0</v>
      </c>
      <c r="J96" s="42">
        <v>0</v>
      </c>
      <c r="K96" s="43">
        <v>-0.09</v>
      </c>
      <c r="L96" s="42">
        <v>-45.29</v>
      </c>
      <c r="M96" s="42">
        <v>2292.6</v>
      </c>
    </row>
    <row r="97" spans="1:13" s="37" customFormat="1" ht="11.25" customHeight="1">
      <c r="A97" s="40">
        <v>53</v>
      </c>
      <c r="B97" s="41" t="s">
        <v>127</v>
      </c>
      <c r="C97" s="50" t="s">
        <v>128</v>
      </c>
      <c r="D97" s="42">
        <v>3000</v>
      </c>
      <c r="E97" s="42">
        <v>3000</v>
      </c>
      <c r="F97" s="43">
        <v>-145.38</v>
      </c>
      <c r="G97" s="42">
        <v>0</v>
      </c>
      <c r="H97" s="42">
        <v>191.26</v>
      </c>
      <c r="I97" s="42">
        <v>45.89</v>
      </c>
      <c r="J97" s="42">
        <v>125</v>
      </c>
      <c r="K97" s="43">
        <v>-0.09</v>
      </c>
      <c r="L97" s="42">
        <v>170.8</v>
      </c>
      <c r="M97" s="42">
        <v>2829.2</v>
      </c>
    </row>
    <row r="98" spans="1:13" s="37" customFormat="1" ht="11.25" customHeight="1">
      <c r="A98" s="40">
        <v>54</v>
      </c>
      <c r="B98" s="41" t="s">
        <v>129</v>
      </c>
      <c r="C98" s="50" t="s">
        <v>130</v>
      </c>
      <c r="D98" s="42">
        <v>4500</v>
      </c>
      <c r="E98" s="42">
        <v>4500</v>
      </c>
      <c r="F98" s="42">
        <v>0</v>
      </c>
      <c r="G98" s="42">
        <v>0</v>
      </c>
      <c r="H98" s="42">
        <v>354.46</v>
      </c>
      <c r="I98" s="42">
        <v>354.46</v>
      </c>
      <c r="J98" s="42">
        <v>125</v>
      </c>
      <c r="K98" s="43">
        <v>-0.06</v>
      </c>
      <c r="L98" s="42">
        <v>479.4</v>
      </c>
      <c r="M98" s="42">
        <v>4020.6</v>
      </c>
    </row>
    <row r="99" spans="1:13" s="37" customFormat="1" ht="11.25" customHeight="1">
      <c r="A99" s="40">
        <v>55</v>
      </c>
      <c r="B99" s="41" t="s">
        <v>131</v>
      </c>
      <c r="C99" s="50" t="s">
        <v>132</v>
      </c>
      <c r="D99" s="42">
        <v>3000</v>
      </c>
      <c r="E99" s="42">
        <v>3000</v>
      </c>
      <c r="F99" s="43">
        <v>-145.38</v>
      </c>
      <c r="G99" s="42">
        <v>0</v>
      </c>
      <c r="H99" s="42">
        <v>191.26</v>
      </c>
      <c r="I99" s="42">
        <v>45.89</v>
      </c>
      <c r="J99" s="42">
        <v>125</v>
      </c>
      <c r="K99" s="42">
        <v>0.11</v>
      </c>
      <c r="L99" s="42">
        <v>171</v>
      </c>
      <c r="M99" s="42">
        <v>2829</v>
      </c>
    </row>
    <row r="100" spans="1:13" s="37" customFormat="1" ht="11.25" customHeight="1">
      <c r="A100" s="40">
        <v>56</v>
      </c>
      <c r="B100" s="41" t="s">
        <v>133</v>
      </c>
      <c r="C100" s="50" t="s">
        <v>134</v>
      </c>
      <c r="D100" s="42">
        <v>2593.0500000000002</v>
      </c>
      <c r="E100" s="42">
        <v>2593.0500000000002</v>
      </c>
      <c r="F100" s="43">
        <v>-160.30000000000001</v>
      </c>
      <c r="G100" s="43">
        <v>-8.59</v>
      </c>
      <c r="H100" s="42">
        <v>151.71</v>
      </c>
      <c r="I100" s="42">
        <v>0</v>
      </c>
      <c r="J100" s="42">
        <v>0</v>
      </c>
      <c r="K100" s="42">
        <v>0.04</v>
      </c>
      <c r="L100" s="42">
        <v>-8.5500000000000007</v>
      </c>
      <c r="M100" s="42">
        <v>2601.6</v>
      </c>
    </row>
    <row r="101" spans="1:13" s="37" customFormat="1" ht="11.25" customHeight="1">
      <c r="A101" s="40">
        <v>57</v>
      </c>
      <c r="B101" s="41" t="s">
        <v>135</v>
      </c>
      <c r="C101" s="50" t="s">
        <v>136</v>
      </c>
      <c r="D101" s="42">
        <v>5420.55</v>
      </c>
      <c r="E101" s="42">
        <v>5420.55</v>
      </c>
      <c r="F101" s="42">
        <v>0</v>
      </c>
      <c r="G101" s="42">
        <v>0</v>
      </c>
      <c r="H101" s="42">
        <v>489.21</v>
      </c>
      <c r="I101" s="42">
        <v>489.21</v>
      </c>
      <c r="J101" s="42">
        <v>125</v>
      </c>
      <c r="K101" s="43">
        <v>-0.06</v>
      </c>
      <c r="L101" s="42">
        <v>614.15</v>
      </c>
      <c r="M101" s="42">
        <v>4806.3999999999996</v>
      </c>
    </row>
    <row r="102" spans="1:13" s="44" customFormat="1">
      <c r="B102" s="51" t="s">
        <v>16</v>
      </c>
      <c r="D102" s="46" t="s">
        <v>17</v>
      </c>
      <c r="E102" s="46" t="s">
        <v>17</v>
      </c>
      <c r="F102" s="46" t="s">
        <v>17</v>
      </c>
      <c r="G102" s="46" t="s">
        <v>17</v>
      </c>
      <c r="H102" s="46" t="s">
        <v>17</v>
      </c>
      <c r="I102" s="46" t="s">
        <v>17</v>
      </c>
      <c r="J102" s="46" t="s">
        <v>17</v>
      </c>
      <c r="K102" s="46" t="s">
        <v>17</v>
      </c>
      <c r="L102" s="46" t="s">
        <v>17</v>
      </c>
      <c r="M102" s="46" t="s">
        <v>17</v>
      </c>
    </row>
    <row r="103" spans="1:13" s="37" customFormat="1">
      <c r="B103" s="47"/>
      <c r="D103" s="48">
        <f>SUM(D92:D101)</f>
        <v>33103.1</v>
      </c>
      <c r="E103" s="48">
        <f t="shared" ref="E103:M103" si="9">SUM(E92:E101)</f>
        <v>32757.46</v>
      </c>
      <c r="F103" s="48">
        <f t="shared" si="9"/>
        <v>-1120.23</v>
      </c>
      <c r="G103" s="48">
        <f t="shared" si="9"/>
        <v>-137.33000000000001</v>
      </c>
      <c r="H103" s="48">
        <f t="shared" si="9"/>
        <v>2308.16</v>
      </c>
      <c r="I103" s="48">
        <f t="shared" si="9"/>
        <v>1325.29</v>
      </c>
      <c r="J103" s="48">
        <f t="shared" si="9"/>
        <v>875</v>
      </c>
      <c r="K103" s="48">
        <f t="shared" si="9"/>
        <v>0.1</v>
      </c>
      <c r="L103" s="48">
        <f t="shared" si="9"/>
        <v>2063.06</v>
      </c>
      <c r="M103" s="48">
        <f t="shared" si="9"/>
        <v>30694.399999999994</v>
      </c>
    </row>
    <row r="104" spans="1:13" s="37" customFormat="1">
      <c r="B104" s="47"/>
    </row>
    <row r="105" spans="1:13" s="37" customFormat="1">
      <c r="B105" s="49" t="s">
        <v>137</v>
      </c>
      <c r="C105" s="40"/>
    </row>
    <row r="106" spans="1:13" s="37" customFormat="1" ht="11.25" customHeight="1">
      <c r="A106" s="40">
        <v>58</v>
      </c>
      <c r="B106" s="41" t="s">
        <v>138</v>
      </c>
      <c r="C106" s="50" t="s">
        <v>139</v>
      </c>
      <c r="D106" s="42">
        <v>2593.0500000000002</v>
      </c>
      <c r="E106" s="42">
        <v>2593.0500000000002</v>
      </c>
      <c r="F106" s="43">
        <v>-160.30000000000001</v>
      </c>
      <c r="G106" s="43">
        <v>-8.59</v>
      </c>
      <c r="H106" s="42">
        <v>151.71</v>
      </c>
      <c r="I106" s="42">
        <v>0</v>
      </c>
      <c r="J106" s="42">
        <v>125</v>
      </c>
      <c r="K106" s="43">
        <v>-0.16</v>
      </c>
      <c r="L106" s="42">
        <v>116.25</v>
      </c>
      <c r="M106" s="42">
        <v>2476.8000000000002</v>
      </c>
    </row>
    <row r="107" spans="1:13" s="44" customFormat="1">
      <c r="B107" s="51" t="s">
        <v>16</v>
      </c>
      <c r="E107" s="46" t="s">
        <v>17</v>
      </c>
      <c r="F107" s="46" t="s">
        <v>17</v>
      </c>
      <c r="G107" s="46" t="s">
        <v>17</v>
      </c>
      <c r="H107" s="46" t="s">
        <v>17</v>
      </c>
      <c r="I107" s="46" t="s">
        <v>17</v>
      </c>
      <c r="J107" s="46" t="s">
        <v>17</v>
      </c>
      <c r="K107" s="46" t="s">
        <v>17</v>
      </c>
      <c r="L107" s="46" t="s">
        <v>17</v>
      </c>
      <c r="M107" s="46" t="s">
        <v>17</v>
      </c>
    </row>
    <row r="108" spans="1:13" s="37" customFormat="1">
      <c r="B108" s="47"/>
      <c r="D108" s="48">
        <f>SUM(D106)</f>
        <v>2593.0500000000002</v>
      </c>
      <c r="E108" s="48">
        <f t="shared" ref="E108:M108" si="10">SUM(E106)</f>
        <v>2593.0500000000002</v>
      </c>
      <c r="F108" s="48">
        <f t="shared" si="10"/>
        <v>-160.30000000000001</v>
      </c>
      <c r="G108" s="48">
        <f t="shared" si="10"/>
        <v>-8.59</v>
      </c>
      <c r="H108" s="48">
        <f t="shared" si="10"/>
        <v>151.71</v>
      </c>
      <c r="I108" s="48">
        <f t="shared" si="10"/>
        <v>0</v>
      </c>
      <c r="J108" s="48">
        <f t="shared" si="10"/>
        <v>125</v>
      </c>
      <c r="K108" s="48">
        <f t="shared" si="10"/>
        <v>-0.16</v>
      </c>
      <c r="L108" s="48">
        <f t="shared" si="10"/>
        <v>116.25</v>
      </c>
      <c r="M108" s="48">
        <f t="shared" si="10"/>
        <v>2476.8000000000002</v>
      </c>
    </row>
    <row r="109" spans="1:13" s="37" customFormat="1">
      <c r="B109" s="47"/>
    </row>
    <row r="110" spans="1:13" s="37" customFormat="1">
      <c r="B110" s="49" t="s">
        <v>140</v>
      </c>
      <c r="C110" s="40"/>
    </row>
    <row r="111" spans="1:13" s="37" customFormat="1" ht="11.25" customHeight="1">
      <c r="A111" s="40">
        <v>59</v>
      </c>
      <c r="B111" s="41" t="s">
        <v>141</v>
      </c>
      <c r="C111" s="50" t="s">
        <v>142</v>
      </c>
      <c r="D111" s="42">
        <v>5420.55</v>
      </c>
      <c r="E111" s="42">
        <v>5420.55</v>
      </c>
      <c r="F111" s="42">
        <v>0</v>
      </c>
      <c r="G111" s="42">
        <v>0</v>
      </c>
      <c r="H111" s="42">
        <v>489.21</v>
      </c>
      <c r="I111" s="42">
        <v>489.21</v>
      </c>
      <c r="J111" s="42">
        <v>0</v>
      </c>
      <c r="K111" s="43">
        <v>-0.06</v>
      </c>
      <c r="L111" s="42">
        <v>489.15</v>
      </c>
      <c r="M111" s="42">
        <v>4931.3999999999996</v>
      </c>
    </row>
    <row r="112" spans="1:13" s="37" customFormat="1" ht="11.25" customHeight="1">
      <c r="A112" s="40">
        <v>60</v>
      </c>
      <c r="B112" s="41" t="s">
        <v>143</v>
      </c>
      <c r="C112" s="50" t="s">
        <v>144</v>
      </c>
      <c r="D112" s="42">
        <v>11950.8</v>
      </c>
      <c r="E112" s="42">
        <v>11950.8</v>
      </c>
      <c r="F112" s="42">
        <v>0</v>
      </c>
      <c r="G112" s="42">
        <v>0</v>
      </c>
      <c r="H112" s="42">
        <v>1841.59</v>
      </c>
      <c r="I112" s="42">
        <v>1841.59</v>
      </c>
      <c r="J112" s="42">
        <v>0</v>
      </c>
      <c r="K112" s="42">
        <v>0.01</v>
      </c>
      <c r="L112" s="42">
        <v>1841.6</v>
      </c>
      <c r="M112" s="42">
        <v>10109.200000000001</v>
      </c>
    </row>
    <row r="113" spans="1:13" s="37" customFormat="1" ht="11.25" customHeight="1">
      <c r="A113" s="40">
        <v>61</v>
      </c>
      <c r="B113" s="41" t="s">
        <v>145</v>
      </c>
      <c r="C113" s="50" t="s">
        <v>146</v>
      </c>
      <c r="D113" s="42">
        <v>3631.2</v>
      </c>
      <c r="E113" s="42">
        <v>3631.2</v>
      </c>
      <c r="F113" s="43">
        <v>-107.37</v>
      </c>
      <c r="G113" s="42">
        <v>0</v>
      </c>
      <c r="H113" s="42">
        <v>259.94</v>
      </c>
      <c r="I113" s="42">
        <v>152.56</v>
      </c>
      <c r="J113" s="42">
        <v>0</v>
      </c>
      <c r="K113" s="42">
        <v>0.04</v>
      </c>
      <c r="L113" s="42">
        <v>152.6</v>
      </c>
      <c r="M113" s="42">
        <v>3478.6</v>
      </c>
    </row>
    <row r="114" spans="1:13" s="37" customFormat="1" ht="11.25" customHeight="1">
      <c r="A114" s="40">
        <v>62</v>
      </c>
      <c r="B114" s="41" t="s">
        <v>147</v>
      </c>
      <c r="C114" s="50" t="s">
        <v>148</v>
      </c>
      <c r="D114" s="42">
        <v>3000</v>
      </c>
      <c r="E114" s="42">
        <v>3000</v>
      </c>
      <c r="F114" s="43">
        <v>-145.38</v>
      </c>
      <c r="G114" s="42">
        <v>0</v>
      </c>
      <c r="H114" s="42">
        <v>191.26</v>
      </c>
      <c r="I114" s="42">
        <v>45.89</v>
      </c>
      <c r="J114" s="42">
        <v>625</v>
      </c>
      <c r="K114" s="43">
        <v>-0.09</v>
      </c>
      <c r="L114" s="42">
        <v>670.8</v>
      </c>
      <c r="M114" s="42">
        <v>2329.1999999999998</v>
      </c>
    </row>
    <row r="115" spans="1:13" s="37" customFormat="1" ht="11.25" customHeight="1">
      <c r="A115" s="40">
        <v>63</v>
      </c>
      <c r="B115" s="41" t="s">
        <v>149</v>
      </c>
      <c r="C115" s="50" t="s">
        <v>150</v>
      </c>
      <c r="D115" s="42">
        <v>7955.55</v>
      </c>
      <c r="E115" s="42">
        <v>7955.55</v>
      </c>
      <c r="F115" s="42">
        <v>0</v>
      </c>
      <c r="G115" s="42">
        <v>0</v>
      </c>
      <c r="H115" s="42">
        <v>988.2</v>
      </c>
      <c r="I115" s="42">
        <v>988.2</v>
      </c>
      <c r="J115" s="42">
        <v>0</v>
      </c>
      <c r="K115" s="43">
        <v>-0.05</v>
      </c>
      <c r="L115" s="42">
        <v>988.15</v>
      </c>
      <c r="M115" s="42">
        <v>6967.4</v>
      </c>
    </row>
    <row r="116" spans="1:13" s="37" customFormat="1" ht="11.25" customHeight="1">
      <c r="A116" s="40">
        <v>64</v>
      </c>
      <c r="B116" s="41" t="s">
        <v>151</v>
      </c>
      <c r="C116" s="50" t="s">
        <v>152</v>
      </c>
      <c r="D116" s="42">
        <v>3500.1</v>
      </c>
      <c r="E116" s="42">
        <v>3500.1</v>
      </c>
      <c r="F116" s="43">
        <v>-125.1</v>
      </c>
      <c r="G116" s="42">
        <v>0</v>
      </c>
      <c r="H116" s="42">
        <v>245.67</v>
      </c>
      <c r="I116" s="42">
        <v>120.57</v>
      </c>
      <c r="J116" s="42">
        <v>125</v>
      </c>
      <c r="K116" s="43">
        <v>-7.0000000000000007E-2</v>
      </c>
      <c r="L116" s="42">
        <v>245.5</v>
      </c>
      <c r="M116" s="42">
        <v>3254.6</v>
      </c>
    </row>
    <row r="117" spans="1:13" s="37" customFormat="1" ht="11.25" customHeight="1">
      <c r="A117" s="40">
        <v>65</v>
      </c>
      <c r="B117" s="41" t="s">
        <v>153</v>
      </c>
      <c r="C117" s="50" t="s">
        <v>154</v>
      </c>
      <c r="D117" s="42">
        <v>5420.55</v>
      </c>
      <c r="E117" s="42">
        <v>5420.55</v>
      </c>
      <c r="F117" s="42">
        <v>0</v>
      </c>
      <c r="G117" s="42">
        <v>0</v>
      </c>
      <c r="H117" s="42">
        <v>489.21</v>
      </c>
      <c r="I117" s="42">
        <v>489.21</v>
      </c>
      <c r="J117" s="42">
        <v>0</v>
      </c>
      <c r="K117" s="43">
        <v>-0.06</v>
      </c>
      <c r="L117" s="42">
        <v>489.15</v>
      </c>
      <c r="M117" s="42">
        <v>4931.3999999999996</v>
      </c>
    </row>
    <row r="118" spans="1:13" s="37" customFormat="1" ht="11.25" customHeight="1">
      <c r="A118" s="40">
        <v>66</v>
      </c>
      <c r="B118" s="41" t="s">
        <v>155</v>
      </c>
      <c r="C118" s="50" t="s">
        <v>156</v>
      </c>
      <c r="D118" s="42">
        <v>7955.55</v>
      </c>
      <c r="E118" s="42">
        <v>7955.55</v>
      </c>
      <c r="F118" s="42">
        <v>0</v>
      </c>
      <c r="G118" s="42">
        <v>0</v>
      </c>
      <c r="H118" s="42">
        <v>988.2</v>
      </c>
      <c r="I118" s="42">
        <v>988.2</v>
      </c>
      <c r="J118" s="42">
        <v>0</v>
      </c>
      <c r="K118" s="43">
        <v>-0.05</v>
      </c>
      <c r="L118" s="42">
        <v>988.15</v>
      </c>
      <c r="M118" s="42">
        <v>6967.4</v>
      </c>
    </row>
    <row r="119" spans="1:13" s="37" customFormat="1" ht="11.25" customHeight="1">
      <c r="A119" s="40">
        <v>67</v>
      </c>
      <c r="B119" s="41" t="s">
        <v>157</v>
      </c>
      <c r="C119" s="50" t="s">
        <v>158</v>
      </c>
      <c r="D119" s="42">
        <v>5420.55</v>
      </c>
      <c r="E119" s="42">
        <v>5420.55</v>
      </c>
      <c r="F119" s="42">
        <v>0</v>
      </c>
      <c r="G119" s="42">
        <v>0</v>
      </c>
      <c r="H119" s="42">
        <v>489.21</v>
      </c>
      <c r="I119" s="42">
        <v>489.21</v>
      </c>
      <c r="J119" s="42">
        <v>0</v>
      </c>
      <c r="K119" s="43">
        <v>-0.06</v>
      </c>
      <c r="L119" s="42">
        <v>489.15</v>
      </c>
      <c r="M119" s="42">
        <v>4931.3999999999996</v>
      </c>
    </row>
    <row r="120" spans="1:13" s="37" customFormat="1" ht="11.25" customHeight="1">
      <c r="A120" s="40">
        <v>68</v>
      </c>
      <c r="B120" s="41" t="s">
        <v>159</v>
      </c>
      <c r="C120" s="50" t="s">
        <v>160</v>
      </c>
      <c r="D120" s="42">
        <v>3631.2</v>
      </c>
      <c r="E120" s="42">
        <v>3631.2</v>
      </c>
      <c r="F120" s="43">
        <v>-107.37</v>
      </c>
      <c r="G120" s="42">
        <v>0</v>
      </c>
      <c r="H120" s="42">
        <v>259.94</v>
      </c>
      <c r="I120" s="42">
        <v>152.56</v>
      </c>
      <c r="J120" s="42">
        <v>0</v>
      </c>
      <c r="K120" s="42">
        <v>0.04</v>
      </c>
      <c r="L120" s="42">
        <v>152.6</v>
      </c>
      <c r="M120" s="42">
        <v>3478.6</v>
      </c>
    </row>
    <row r="121" spans="1:13" s="44" customFormat="1">
      <c r="B121" s="51" t="s">
        <v>16</v>
      </c>
      <c r="D121" s="46" t="s">
        <v>17</v>
      </c>
      <c r="E121" s="46" t="s">
        <v>17</v>
      </c>
      <c r="F121" s="46" t="s">
        <v>17</v>
      </c>
      <c r="G121" s="46" t="s">
        <v>17</v>
      </c>
      <c r="H121" s="46" t="s">
        <v>17</v>
      </c>
      <c r="I121" s="46" t="s">
        <v>17</v>
      </c>
      <c r="J121" s="46" t="s">
        <v>17</v>
      </c>
      <c r="K121" s="46" t="s">
        <v>17</v>
      </c>
      <c r="L121" s="46" t="s">
        <v>17</v>
      </c>
      <c r="M121" s="46" t="s">
        <v>17</v>
      </c>
    </row>
    <row r="122" spans="1:13" s="37" customFormat="1">
      <c r="B122" s="47"/>
      <c r="D122" s="48">
        <f>SUM(D111:D120)</f>
        <v>57886.05</v>
      </c>
      <c r="E122" s="48">
        <f t="shared" ref="E122:M122" si="11">SUM(E111:E120)</f>
        <v>57886.05</v>
      </c>
      <c r="F122" s="48">
        <f t="shared" si="11"/>
        <v>-485.22</v>
      </c>
      <c r="G122" s="48">
        <f t="shared" si="11"/>
        <v>0</v>
      </c>
      <c r="H122" s="48">
        <f t="shared" si="11"/>
        <v>6242.4299999999994</v>
      </c>
      <c r="I122" s="48">
        <f t="shared" si="11"/>
        <v>5757.2</v>
      </c>
      <c r="J122" s="48">
        <f t="shared" si="11"/>
        <v>750</v>
      </c>
      <c r="K122" s="48">
        <f t="shared" si="11"/>
        <v>-0.35000000000000003</v>
      </c>
      <c r="L122" s="48">
        <f t="shared" si="11"/>
        <v>6506.8499999999985</v>
      </c>
      <c r="M122" s="48">
        <f t="shared" si="11"/>
        <v>51379.200000000004</v>
      </c>
    </row>
    <row r="123" spans="1:13" s="37" customFormat="1">
      <c r="B123" s="47"/>
    </row>
    <row r="124" spans="1:13" s="37" customFormat="1">
      <c r="B124" s="49" t="s">
        <v>161</v>
      </c>
      <c r="C124" s="40"/>
    </row>
    <row r="125" spans="1:13" s="37" customFormat="1" ht="11.25" customHeight="1">
      <c r="A125" s="40">
        <v>69</v>
      </c>
      <c r="B125" s="41" t="s">
        <v>162</v>
      </c>
      <c r="C125" s="50" t="s">
        <v>163</v>
      </c>
      <c r="D125" s="57">
        <v>2903.4</v>
      </c>
      <c r="E125" s="42">
        <v>2903.4</v>
      </c>
      <c r="F125" s="43">
        <v>-145.38</v>
      </c>
      <c r="G125" s="42">
        <v>0</v>
      </c>
      <c r="H125" s="42">
        <v>180.75</v>
      </c>
      <c r="I125" s="42">
        <v>35.380000000000003</v>
      </c>
      <c r="J125" s="42">
        <v>125</v>
      </c>
      <c r="K125" s="42">
        <v>0.02</v>
      </c>
      <c r="L125" s="42">
        <v>160.4</v>
      </c>
      <c r="M125" s="42">
        <v>2743</v>
      </c>
    </row>
    <row r="126" spans="1:13" s="37" customFormat="1" ht="11.25" customHeight="1">
      <c r="A126" s="40">
        <v>70</v>
      </c>
      <c r="B126" s="41" t="s">
        <v>164</v>
      </c>
      <c r="C126" s="50" t="s">
        <v>165</v>
      </c>
      <c r="D126" s="42">
        <v>2903.4</v>
      </c>
      <c r="E126" s="42">
        <v>2903.4</v>
      </c>
      <c r="F126" s="43">
        <v>-145.38</v>
      </c>
      <c r="G126" s="42">
        <v>0</v>
      </c>
      <c r="H126" s="42">
        <v>180.75</v>
      </c>
      <c r="I126" s="42">
        <v>35.380000000000003</v>
      </c>
      <c r="J126" s="42">
        <v>125</v>
      </c>
      <c r="K126" s="42">
        <v>0.02</v>
      </c>
      <c r="L126" s="42">
        <v>160.4</v>
      </c>
      <c r="M126" s="42">
        <v>2743</v>
      </c>
    </row>
    <row r="127" spans="1:13" s="37" customFormat="1" ht="11.25" customHeight="1">
      <c r="A127" s="40">
        <v>71</v>
      </c>
      <c r="B127" s="41" t="s">
        <v>166</v>
      </c>
      <c r="C127" s="50" t="s">
        <v>167</v>
      </c>
      <c r="D127" s="42">
        <v>2903.4</v>
      </c>
      <c r="E127" s="42">
        <v>2903.4</v>
      </c>
      <c r="F127" s="43">
        <v>-145.38</v>
      </c>
      <c r="G127" s="42">
        <v>0</v>
      </c>
      <c r="H127" s="42">
        <v>180.75</v>
      </c>
      <c r="I127" s="42">
        <v>35.380000000000003</v>
      </c>
      <c r="J127" s="42">
        <v>0</v>
      </c>
      <c r="K127" s="42">
        <v>0.02</v>
      </c>
      <c r="L127" s="42">
        <v>35.4</v>
      </c>
      <c r="M127" s="42">
        <v>2868</v>
      </c>
    </row>
    <row r="128" spans="1:13" s="37" customFormat="1" ht="11.25" customHeight="1">
      <c r="A128" s="40">
        <v>72</v>
      </c>
      <c r="B128" s="41" t="s">
        <v>168</v>
      </c>
      <c r="C128" s="50" t="s">
        <v>169</v>
      </c>
      <c r="D128" s="42">
        <v>3000</v>
      </c>
      <c r="E128" s="42">
        <v>3000</v>
      </c>
      <c r="F128" s="43">
        <v>-145.38</v>
      </c>
      <c r="G128" s="42">
        <v>0</v>
      </c>
      <c r="H128" s="42">
        <v>191.26</v>
      </c>
      <c r="I128" s="42">
        <v>45.89</v>
      </c>
      <c r="J128" s="42">
        <v>0</v>
      </c>
      <c r="K128" s="42">
        <v>0.11</v>
      </c>
      <c r="L128" s="42">
        <v>46</v>
      </c>
      <c r="M128" s="42">
        <v>2954</v>
      </c>
    </row>
    <row r="129" spans="1:13" s="37" customFormat="1" ht="11.25" customHeight="1">
      <c r="A129" s="40">
        <v>73</v>
      </c>
      <c r="B129" s="41" t="s">
        <v>170</v>
      </c>
      <c r="C129" s="50" t="s">
        <v>171</v>
      </c>
      <c r="D129" s="42">
        <v>5420.55</v>
      </c>
      <c r="E129" s="42">
        <v>5420.55</v>
      </c>
      <c r="F129" s="42">
        <v>0</v>
      </c>
      <c r="G129" s="42">
        <v>0</v>
      </c>
      <c r="H129" s="42">
        <v>489.21</v>
      </c>
      <c r="I129" s="42">
        <v>489.21</v>
      </c>
      <c r="J129" s="42">
        <v>0</v>
      </c>
      <c r="K129" s="43">
        <v>-0.06</v>
      </c>
      <c r="L129" s="42">
        <v>489.15</v>
      </c>
      <c r="M129" s="42">
        <v>4931.3999999999996</v>
      </c>
    </row>
    <row r="130" spans="1:13" s="37" customFormat="1" ht="11.25" customHeight="1">
      <c r="A130" s="40">
        <v>74</v>
      </c>
      <c r="B130" s="41" t="s">
        <v>172</v>
      </c>
      <c r="C130" s="50" t="s">
        <v>173</v>
      </c>
      <c r="D130" s="42">
        <v>2903.4</v>
      </c>
      <c r="E130" s="42">
        <v>2903.4</v>
      </c>
      <c r="F130" s="43">
        <v>-145.38</v>
      </c>
      <c r="G130" s="42">
        <v>0</v>
      </c>
      <c r="H130" s="42">
        <v>180.75</v>
      </c>
      <c r="I130" s="42">
        <v>35.380000000000003</v>
      </c>
      <c r="J130" s="42">
        <v>0</v>
      </c>
      <c r="K130" s="42">
        <v>0.02</v>
      </c>
      <c r="L130" s="42">
        <v>35.4</v>
      </c>
      <c r="M130" s="42">
        <v>2868</v>
      </c>
    </row>
    <row r="131" spans="1:13" s="37" customFormat="1" ht="11.25" customHeight="1">
      <c r="A131" s="40">
        <v>75</v>
      </c>
      <c r="B131" s="41" t="s">
        <v>174</v>
      </c>
      <c r="C131" s="50" t="s">
        <v>175</v>
      </c>
      <c r="D131" s="42">
        <v>2903.4</v>
      </c>
      <c r="E131" s="42">
        <v>2903.4</v>
      </c>
      <c r="F131" s="43">
        <v>-145.38</v>
      </c>
      <c r="G131" s="42">
        <v>0</v>
      </c>
      <c r="H131" s="42">
        <v>180.75</v>
      </c>
      <c r="I131" s="42">
        <v>35.380000000000003</v>
      </c>
      <c r="J131" s="42">
        <v>0</v>
      </c>
      <c r="K131" s="42">
        <v>0.02</v>
      </c>
      <c r="L131" s="42">
        <v>35.4</v>
      </c>
      <c r="M131" s="42">
        <v>2868</v>
      </c>
    </row>
    <row r="132" spans="1:13" s="37" customFormat="1" ht="11.25" customHeight="1">
      <c r="A132" s="40">
        <v>76</v>
      </c>
      <c r="B132" s="41" t="s">
        <v>176</v>
      </c>
      <c r="C132" s="50" t="s">
        <v>177</v>
      </c>
      <c r="D132" s="42">
        <v>2903.4</v>
      </c>
      <c r="E132" s="42">
        <v>2903.4</v>
      </c>
      <c r="F132" s="43">
        <v>-145.38</v>
      </c>
      <c r="G132" s="42">
        <v>0</v>
      </c>
      <c r="H132" s="42">
        <v>180.75</v>
      </c>
      <c r="I132" s="42">
        <v>35.380000000000003</v>
      </c>
      <c r="J132" s="42">
        <v>0</v>
      </c>
      <c r="K132" s="42">
        <v>0.02</v>
      </c>
      <c r="L132" s="42">
        <v>35.4</v>
      </c>
      <c r="M132" s="42">
        <v>2868</v>
      </c>
    </row>
    <row r="133" spans="1:13" s="44" customFormat="1">
      <c r="B133" s="51" t="s">
        <v>16</v>
      </c>
      <c r="D133" s="46" t="s">
        <v>17</v>
      </c>
      <c r="E133" s="46" t="s">
        <v>17</v>
      </c>
      <c r="F133" s="46" t="s">
        <v>17</v>
      </c>
      <c r="G133" s="46" t="s">
        <v>17</v>
      </c>
      <c r="H133" s="46" t="s">
        <v>17</v>
      </c>
      <c r="I133" s="46" t="s">
        <v>17</v>
      </c>
      <c r="J133" s="46" t="s">
        <v>17</v>
      </c>
      <c r="K133" s="46" t="s">
        <v>17</v>
      </c>
      <c r="L133" s="46" t="s">
        <v>17</v>
      </c>
      <c r="M133" s="46" t="s">
        <v>17</v>
      </c>
    </row>
    <row r="134" spans="1:13" s="37" customFormat="1">
      <c r="B134" s="47"/>
      <c r="D134" s="48">
        <f>SUM(D125:D132)</f>
        <v>25840.950000000004</v>
      </c>
      <c r="E134" s="48">
        <f t="shared" ref="E134:M134" si="12">SUM(E125:E132)</f>
        <v>25840.950000000004</v>
      </c>
      <c r="F134" s="48">
        <f t="shared" si="12"/>
        <v>-1017.66</v>
      </c>
      <c r="G134" s="48">
        <f t="shared" si="12"/>
        <v>0</v>
      </c>
      <c r="H134" s="48">
        <f t="shared" si="12"/>
        <v>1764.97</v>
      </c>
      <c r="I134" s="48">
        <f t="shared" si="12"/>
        <v>747.38</v>
      </c>
      <c r="J134" s="48">
        <f t="shared" si="12"/>
        <v>250</v>
      </c>
      <c r="K134" s="48">
        <f t="shared" si="12"/>
        <v>0.16999999999999996</v>
      </c>
      <c r="L134" s="48">
        <f t="shared" si="12"/>
        <v>997.54999999999984</v>
      </c>
      <c r="M134" s="48">
        <f t="shared" si="12"/>
        <v>24843.4</v>
      </c>
    </row>
    <row r="135" spans="1:13" s="37" customFormat="1">
      <c r="B135" s="47"/>
    </row>
    <row r="136" spans="1:13" s="37" customFormat="1">
      <c r="B136" s="49" t="s">
        <v>178</v>
      </c>
      <c r="C136" s="40"/>
    </row>
    <row r="137" spans="1:13" s="37" customFormat="1" ht="11.25" customHeight="1">
      <c r="A137" s="40">
        <v>77</v>
      </c>
      <c r="B137" s="41" t="s">
        <v>179</v>
      </c>
      <c r="C137" s="50" t="s">
        <v>180</v>
      </c>
      <c r="D137" s="42">
        <v>3903.45</v>
      </c>
      <c r="E137" s="42">
        <v>3903.45</v>
      </c>
      <c r="F137" s="42">
        <v>0</v>
      </c>
      <c r="G137" s="42">
        <v>0</v>
      </c>
      <c r="H137" s="42">
        <v>289.56</v>
      </c>
      <c r="I137" s="42">
        <v>289.56</v>
      </c>
      <c r="J137" s="42">
        <v>0</v>
      </c>
      <c r="K137" s="43">
        <v>-0.11</v>
      </c>
      <c r="L137" s="42">
        <v>289.45</v>
      </c>
      <c r="M137" s="42">
        <v>3614</v>
      </c>
    </row>
    <row r="138" spans="1:13" s="37" customFormat="1" ht="11.25" customHeight="1">
      <c r="A138" s="40">
        <v>78</v>
      </c>
      <c r="B138" s="41" t="s">
        <v>181</v>
      </c>
      <c r="C138" s="50" t="s">
        <v>182</v>
      </c>
      <c r="D138" s="42">
        <v>3903.45</v>
      </c>
      <c r="E138" s="42">
        <v>3903.45</v>
      </c>
      <c r="F138" s="42">
        <v>0</v>
      </c>
      <c r="G138" s="42">
        <v>0</v>
      </c>
      <c r="H138" s="42">
        <v>289.56</v>
      </c>
      <c r="I138" s="42">
        <v>289.56</v>
      </c>
      <c r="J138" s="42">
        <v>0</v>
      </c>
      <c r="K138" s="43">
        <v>-0.11</v>
      </c>
      <c r="L138" s="42">
        <v>289.45</v>
      </c>
      <c r="M138" s="42">
        <v>3614</v>
      </c>
    </row>
    <row r="139" spans="1:13" s="37" customFormat="1" ht="11.25" customHeight="1">
      <c r="A139" s="40">
        <v>79</v>
      </c>
      <c r="B139" s="41" t="s">
        <v>183</v>
      </c>
      <c r="C139" s="50" t="s">
        <v>184</v>
      </c>
      <c r="D139" s="42">
        <v>5919.75</v>
      </c>
      <c r="E139" s="42">
        <v>5919.75</v>
      </c>
      <c r="F139" s="42">
        <v>0</v>
      </c>
      <c r="G139" s="42">
        <v>0</v>
      </c>
      <c r="H139" s="42">
        <v>576.85</v>
      </c>
      <c r="I139" s="42">
        <v>576.85</v>
      </c>
      <c r="J139" s="42">
        <v>125</v>
      </c>
      <c r="K139" s="43">
        <v>-0.1</v>
      </c>
      <c r="L139" s="42">
        <v>701.75</v>
      </c>
      <c r="M139" s="42">
        <v>5218</v>
      </c>
    </row>
    <row r="140" spans="1:13" s="37" customFormat="1" ht="11.25" customHeight="1">
      <c r="A140" s="40">
        <v>80</v>
      </c>
      <c r="B140" s="41" t="s">
        <v>185</v>
      </c>
      <c r="C140" s="50" t="s">
        <v>186</v>
      </c>
      <c r="D140" s="42">
        <v>3903.45</v>
      </c>
      <c r="E140" s="42">
        <v>3903.45</v>
      </c>
      <c r="F140" s="42">
        <v>0</v>
      </c>
      <c r="G140" s="42">
        <v>0</v>
      </c>
      <c r="H140" s="42">
        <v>289.56</v>
      </c>
      <c r="I140" s="42">
        <v>289.56</v>
      </c>
      <c r="J140" s="42">
        <v>0</v>
      </c>
      <c r="K140" s="42">
        <v>0.09</v>
      </c>
      <c r="L140" s="42">
        <v>289.64999999999998</v>
      </c>
      <c r="M140" s="42">
        <v>3613.8</v>
      </c>
    </row>
    <row r="141" spans="1:13" s="37" customFormat="1" ht="11.25" customHeight="1">
      <c r="A141" s="40">
        <v>81</v>
      </c>
      <c r="B141" s="41" t="s">
        <v>187</v>
      </c>
      <c r="C141" s="50" t="s">
        <v>188</v>
      </c>
      <c r="D141" s="42">
        <v>3903.45</v>
      </c>
      <c r="E141" s="42">
        <v>3903.45</v>
      </c>
      <c r="F141" s="42">
        <v>0</v>
      </c>
      <c r="G141" s="42">
        <v>0</v>
      </c>
      <c r="H141" s="42">
        <v>289.56</v>
      </c>
      <c r="I141" s="42">
        <v>289.56</v>
      </c>
      <c r="J141" s="42">
        <v>0</v>
      </c>
      <c r="K141" s="42">
        <v>0.09</v>
      </c>
      <c r="L141" s="42">
        <v>289.64999999999998</v>
      </c>
      <c r="M141" s="42">
        <v>3613.8</v>
      </c>
    </row>
    <row r="142" spans="1:13" s="44" customFormat="1">
      <c r="B142" s="51" t="s">
        <v>16</v>
      </c>
      <c r="D142" s="46" t="s">
        <v>17</v>
      </c>
      <c r="E142" s="46" t="s">
        <v>17</v>
      </c>
      <c r="F142" s="46" t="s">
        <v>17</v>
      </c>
      <c r="G142" s="46" t="s">
        <v>17</v>
      </c>
      <c r="H142" s="46" t="s">
        <v>17</v>
      </c>
      <c r="I142" s="46" t="s">
        <v>17</v>
      </c>
      <c r="J142" s="46" t="s">
        <v>17</v>
      </c>
      <c r="K142" s="46" t="s">
        <v>17</v>
      </c>
      <c r="L142" s="46" t="s">
        <v>17</v>
      </c>
      <c r="M142" s="46" t="s">
        <v>17</v>
      </c>
    </row>
    <row r="143" spans="1:13" s="37" customFormat="1">
      <c r="B143" s="47"/>
      <c r="D143" s="48">
        <f>SUM(D137:D141)</f>
        <v>21533.55</v>
      </c>
      <c r="E143" s="48">
        <f t="shared" ref="E143:M143" si="13">SUM(E137:E141)</f>
        <v>21533.55</v>
      </c>
      <c r="F143" s="48">
        <f t="shared" si="13"/>
        <v>0</v>
      </c>
      <c r="G143" s="48">
        <f t="shared" si="13"/>
        <v>0</v>
      </c>
      <c r="H143" s="48">
        <f t="shared" si="13"/>
        <v>1735.09</v>
      </c>
      <c r="I143" s="48">
        <f t="shared" si="13"/>
        <v>1735.09</v>
      </c>
      <c r="J143" s="48">
        <f t="shared" si="13"/>
        <v>125</v>
      </c>
      <c r="K143" s="48">
        <f t="shared" si="13"/>
        <v>-0.14000000000000001</v>
      </c>
      <c r="L143" s="48">
        <f t="shared" si="13"/>
        <v>1859.9500000000003</v>
      </c>
      <c r="M143" s="48">
        <f t="shared" si="13"/>
        <v>19673.599999999999</v>
      </c>
    </row>
    <row r="144" spans="1:13" s="37" customFormat="1">
      <c r="B144" s="47"/>
    </row>
    <row r="145" spans="1:13" s="37" customFormat="1">
      <c r="B145" s="49" t="s">
        <v>189</v>
      </c>
      <c r="C145" s="40"/>
    </row>
    <row r="146" spans="1:13" s="37" customFormat="1">
      <c r="A146" s="40">
        <v>82</v>
      </c>
      <c r="B146" s="41" t="s">
        <v>190</v>
      </c>
      <c r="C146" s="50" t="s">
        <v>191</v>
      </c>
      <c r="D146" s="42">
        <v>5420.55</v>
      </c>
      <c r="E146" s="42">
        <v>5420.55</v>
      </c>
      <c r="F146" s="42">
        <v>0</v>
      </c>
      <c r="G146" s="42">
        <v>0</v>
      </c>
      <c r="H146" s="42">
        <v>489.21</v>
      </c>
      <c r="I146" s="42">
        <v>489.21</v>
      </c>
      <c r="J146" s="42">
        <v>0</v>
      </c>
      <c r="K146" s="43">
        <v>-0.06</v>
      </c>
      <c r="L146" s="42">
        <v>489.15</v>
      </c>
      <c r="M146" s="42">
        <v>4931.3999999999996</v>
      </c>
    </row>
    <row r="147" spans="1:13" s="37" customFormat="1">
      <c r="A147" s="40">
        <v>83</v>
      </c>
      <c r="B147" s="41" t="s">
        <v>192</v>
      </c>
      <c r="C147" s="50" t="s">
        <v>193</v>
      </c>
      <c r="D147" s="42">
        <v>3903.45</v>
      </c>
      <c r="E147" s="42">
        <v>3903.45</v>
      </c>
      <c r="F147" s="42">
        <v>0</v>
      </c>
      <c r="G147" s="42">
        <v>0</v>
      </c>
      <c r="H147" s="42">
        <v>289.56</v>
      </c>
      <c r="I147" s="42">
        <v>289.56</v>
      </c>
      <c r="J147" s="42">
        <v>0</v>
      </c>
      <c r="K147" s="43">
        <v>-0.11</v>
      </c>
      <c r="L147" s="42">
        <v>289.45</v>
      </c>
      <c r="M147" s="42">
        <v>3614</v>
      </c>
    </row>
    <row r="148" spans="1:13" s="37" customFormat="1">
      <c r="A148" s="40">
        <v>84</v>
      </c>
      <c r="B148" s="41" t="s">
        <v>194</v>
      </c>
      <c r="C148" s="50" t="s">
        <v>195</v>
      </c>
      <c r="D148" s="42">
        <v>3903.45</v>
      </c>
      <c r="E148" s="42">
        <v>3903.45</v>
      </c>
      <c r="F148" s="42">
        <v>0</v>
      </c>
      <c r="G148" s="42">
        <v>0</v>
      </c>
      <c r="H148" s="42">
        <v>289.56</v>
      </c>
      <c r="I148" s="42">
        <v>289.56</v>
      </c>
      <c r="J148" s="42">
        <v>0</v>
      </c>
      <c r="K148" s="43">
        <v>-0.11</v>
      </c>
      <c r="L148" s="42">
        <v>289.45</v>
      </c>
      <c r="M148" s="42">
        <v>3614</v>
      </c>
    </row>
    <row r="149" spans="1:13" s="44" customFormat="1">
      <c r="B149" s="51" t="s">
        <v>16</v>
      </c>
      <c r="D149" s="46" t="s">
        <v>17</v>
      </c>
      <c r="E149" s="46" t="s">
        <v>17</v>
      </c>
      <c r="F149" s="46" t="s">
        <v>17</v>
      </c>
      <c r="G149" s="46" t="s">
        <v>17</v>
      </c>
      <c r="H149" s="46" t="s">
        <v>17</v>
      </c>
      <c r="I149" s="46" t="s">
        <v>17</v>
      </c>
      <c r="J149" s="46" t="s">
        <v>17</v>
      </c>
      <c r="K149" s="46" t="s">
        <v>17</v>
      </c>
      <c r="L149" s="46" t="s">
        <v>17</v>
      </c>
      <c r="M149" s="46" t="s">
        <v>17</v>
      </c>
    </row>
    <row r="150" spans="1:13" s="37" customFormat="1">
      <c r="B150" s="47"/>
      <c r="D150" s="48">
        <f>SUM(D146:D148)</f>
        <v>13227.45</v>
      </c>
      <c r="E150" s="48">
        <f t="shared" ref="E150:M150" si="14">SUM(E146:E148)</f>
        <v>13227.45</v>
      </c>
      <c r="F150" s="48">
        <f t="shared" si="14"/>
        <v>0</v>
      </c>
      <c r="G150" s="48">
        <f t="shared" si="14"/>
        <v>0</v>
      </c>
      <c r="H150" s="48">
        <f t="shared" si="14"/>
        <v>1068.33</v>
      </c>
      <c r="I150" s="48">
        <f t="shared" si="14"/>
        <v>1068.33</v>
      </c>
      <c r="J150" s="48">
        <f t="shared" si="14"/>
        <v>0</v>
      </c>
      <c r="K150" s="48">
        <f t="shared" si="14"/>
        <v>-0.27999999999999997</v>
      </c>
      <c r="L150" s="48">
        <f t="shared" si="14"/>
        <v>1068.05</v>
      </c>
      <c r="M150" s="48">
        <f t="shared" si="14"/>
        <v>12159.4</v>
      </c>
    </row>
    <row r="151" spans="1:13" s="37" customFormat="1">
      <c r="B151" s="47"/>
    </row>
    <row r="152" spans="1:13" s="37" customFormat="1">
      <c r="B152" s="49" t="s">
        <v>196</v>
      </c>
      <c r="C152" s="40"/>
    </row>
    <row r="153" spans="1:13" s="37" customFormat="1" ht="11.25" customHeight="1">
      <c r="A153" s="40">
        <v>85</v>
      </c>
      <c r="B153" s="41" t="s">
        <v>197</v>
      </c>
      <c r="C153" s="50" t="s">
        <v>198</v>
      </c>
      <c r="D153" s="42">
        <v>2903.4</v>
      </c>
      <c r="E153" s="42">
        <v>2903.4</v>
      </c>
      <c r="F153" s="43">
        <v>-145.38</v>
      </c>
      <c r="G153" s="42">
        <v>0</v>
      </c>
      <c r="H153" s="42">
        <v>180.75</v>
      </c>
      <c r="I153" s="42">
        <v>35.380000000000003</v>
      </c>
      <c r="J153" s="42">
        <v>125</v>
      </c>
      <c r="K153" s="42">
        <v>0.02</v>
      </c>
      <c r="L153" s="42">
        <v>160.4</v>
      </c>
      <c r="M153" s="42">
        <v>2743</v>
      </c>
    </row>
    <row r="154" spans="1:13" s="37" customFormat="1" ht="11.25" customHeight="1">
      <c r="A154" s="40">
        <v>86</v>
      </c>
      <c r="B154" s="41" t="s">
        <v>199</v>
      </c>
      <c r="C154" s="50" t="s">
        <v>200</v>
      </c>
      <c r="D154" s="42">
        <v>5420.55</v>
      </c>
      <c r="E154" s="42">
        <v>5420.55</v>
      </c>
      <c r="F154" s="42">
        <v>0</v>
      </c>
      <c r="G154" s="42">
        <v>0</v>
      </c>
      <c r="H154" s="42">
        <v>489.21</v>
      </c>
      <c r="I154" s="42">
        <v>489.21</v>
      </c>
      <c r="J154" s="42">
        <v>125</v>
      </c>
      <c r="K154" s="43">
        <v>-0.06</v>
      </c>
      <c r="L154" s="42">
        <v>614.15</v>
      </c>
      <c r="M154" s="42">
        <v>4806.3999999999996</v>
      </c>
    </row>
    <row r="155" spans="1:13" s="37" customFormat="1" ht="11.25" customHeight="1">
      <c r="A155" s="40">
        <v>87</v>
      </c>
      <c r="B155" s="41" t="s">
        <v>201</v>
      </c>
      <c r="C155" s="50" t="s">
        <v>202</v>
      </c>
      <c r="D155" s="42">
        <v>2903.45</v>
      </c>
      <c r="E155" s="42">
        <v>2903.4</v>
      </c>
      <c r="F155" s="43">
        <v>-145.38</v>
      </c>
      <c r="G155" s="42">
        <v>0</v>
      </c>
      <c r="H155" s="42">
        <v>180.75</v>
      </c>
      <c r="I155" s="42">
        <v>35.380000000000003</v>
      </c>
      <c r="J155" s="42">
        <v>1125</v>
      </c>
      <c r="K155" s="42">
        <v>0.02</v>
      </c>
      <c r="L155" s="42">
        <v>1160.4000000000001</v>
      </c>
      <c r="M155" s="42">
        <v>1743</v>
      </c>
    </row>
    <row r="156" spans="1:13" s="44" customFormat="1">
      <c r="B156" s="51" t="s">
        <v>16</v>
      </c>
      <c r="E156" s="46" t="s">
        <v>17</v>
      </c>
      <c r="F156" s="46" t="s">
        <v>17</v>
      </c>
      <c r="G156" s="46" t="s">
        <v>17</v>
      </c>
      <c r="H156" s="46" t="s">
        <v>17</v>
      </c>
      <c r="I156" s="46" t="s">
        <v>17</v>
      </c>
      <c r="J156" s="46" t="s">
        <v>17</v>
      </c>
      <c r="K156" s="46" t="s">
        <v>17</v>
      </c>
      <c r="L156" s="46" t="s">
        <v>17</v>
      </c>
      <c r="M156" s="46" t="s">
        <v>17</v>
      </c>
    </row>
    <row r="157" spans="1:13" s="37" customFormat="1">
      <c r="B157" s="47"/>
      <c r="D157" s="48">
        <f>SUM(D153:D155)</f>
        <v>11227.400000000001</v>
      </c>
      <c r="E157" s="48">
        <f t="shared" ref="E157:M157" si="15">SUM(E153:E155)</f>
        <v>11227.35</v>
      </c>
      <c r="F157" s="48">
        <f t="shared" si="15"/>
        <v>-290.76</v>
      </c>
      <c r="G157" s="48">
        <f t="shared" si="15"/>
        <v>0</v>
      </c>
      <c r="H157" s="48">
        <f t="shared" si="15"/>
        <v>850.71</v>
      </c>
      <c r="I157" s="48">
        <f t="shared" si="15"/>
        <v>559.97</v>
      </c>
      <c r="J157" s="48">
        <f t="shared" si="15"/>
        <v>1375</v>
      </c>
      <c r="K157" s="48">
        <f t="shared" si="15"/>
        <v>-1.9999999999999993E-2</v>
      </c>
      <c r="L157" s="48">
        <f t="shared" si="15"/>
        <v>1934.95</v>
      </c>
      <c r="M157" s="48">
        <f t="shared" si="15"/>
        <v>9292.4</v>
      </c>
    </row>
    <row r="158" spans="1:13" s="37" customFormat="1">
      <c r="B158" s="47"/>
    </row>
    <row r="159" spans="1:13" s="37" customFormat="1">
      <c r="B159" s="49" t="s">
        <v>203</v>
      </c>
      <c r="C159" s="40"/>
    </row>
    <row r="160" spans="1:13" s="37" customFormat="1">
      <c r="A160" s="40">
        <v>88</v>
      </c>
      <c r="B160" s="41" t="s">
        <v>204</v>
      </c>
      <c r="C160" s="50" t="s">
        <v>205</v>
      </c>
      <c r="D160" s="57">
        <v>5420.55</v>
      </c>
      <c r="E160" s="42">
        <v>5420.55</v>
      </c>
      <c r="F160" s="42">
        <v>0</v>
      </c>
      <c r="G160" s="42">
        <v>0</v>
      </c>
      <c r="H160" s="42">
        <v>489.21</v>
      </c>
      <c r="I160" s="42">
        <v>489.21</v>
      </c>
      <c r="J160" s="42">
        <v>125</v>
      </c>
      <c r="K160" s="42">
        <v>0.14000000000000001</v>
      </c>
      <c r="L160" s="42">
        <v>614.35</v>
      </c>
      <c r="M160" s="42">
        <v>4806.2</v>
      </c>
    </row>
    <row r="161" spans="1:13">
      <c r="A161" s="10">
        <v>89</v>
      </c>
      <c r="B161" s="11" t="s">
        <v>206</v>
      </c>
      <c r="C161" s="14" t="s">
        <v>207</v>
      </c>
      <c r="D161" s="24">
        <v>3903.45</v>
      </c>
      <c r="E161" s="12">
        <v>3903.45</v>
      </c>
      <c r="F161" s="12">
        <v>0</v>
      </c>
      <c r="G161" s="12">
        <v>0</v>
      </c>
      <c r="H161" s="12">
        <v>289.56</v>
      </c>
      <c r="I161" s="12">
        <v>289.56</v>
      </c>
      <c r="J161" s="12">
        <v>0</v>
      </c>
      <c r="K161" s="12">
        <v>0.09</v>
      </c>
      <c r="L161" s="12">
        <v>289.64999999999998</v>
      </c>
      <c r="M161" s="12">
        <v>3613.8</v>
      </c>
    </row>
    <row r="162" spans="1:13" s="6" customFormat="1">
      <c r="B162" s="8" t="s">
        <v>16</v>
      </c>
      <c r="D162" s="15" t="s">
        <v>17</v>
      </c>
      <c r="E162" s="13" t="s">
        <v>17</v>
      </c>
      <c r="F162" s="13" t="s">
        <v>17</v>
      </c>
      <c r="G162" s="13" t="s">
        <v>17</v>
      </c>
      <c r="H162" s="13" t="s">
        <v>17</v>
      </c>
      <c r="I162" s="13" t="s">
        <v>17</v>
      </c>
      <c r="J162" s="13" t="s">
        <v>17</v>
      </c>
      <c r="K162" s="13" t="s">
        <v>17</v>
      </c>
      <c r="L162" s="13" t="s">
        <v>17</v>
      </c>
      <c r="M162" s="13" t="s">
        <v>17</v>
      </c>
    </row>
    <row r="163" spans="1:13">
      <c r="D163" s="16">
        <f>SUM(D160:D161)</f>
        <v>9324</v>
      </c>
      <c r="E163" s="16">
        <f t="shared" ref="E163:M163" si="16">SUM(E160:E161)</f>
        <v>9324</v>
      </c>
      <c r="F163" s="16">
        <f t="shared" si="16"/>
        <v>0</v>
      </c>
      <c r="G163" s="16">
        <f t="shared" si="16"/>
        <v>0</v>
      </c>
      <c r="H163" s="16">
        <f t="shared" si="16"/>
        <v>778.77</v>
      </c>
      <c r="I163" s="16">
        <f t="shared" si="16"/>
        <v>778.77</v>
      </c>
      <c r="J163" s="16">
        <f t="shared" si="16"/>
        <v>125</v>
      </c>
      <c r="K163" s="16">
        <f t="shared" si="16"/>
        <v>0.23</v>
      </c>
      <c r="L163" s="16">
        <f t="shared" si="16"/>
        <v>904</v>
      </c>
      <c r="M163" s="16">
        <f t="shared" si="16"/>
        <v>8420</v>
      </c>
    </row>
    <row r="164" spans="1:13">
      <c r="D164" s="23"/>
    </row>
    <row r="165" spans="1:13" s="6" customFormat="1">
      <c r="B165" s="7"/>
      <c r="D165" s="6" t="s">
        <v>208</v>
      </c>
      <c r="E165" s="6" t="s">
        <v>208</v>
      </c>
      <c r="F165" s="6" t="s">
        <v>208</v>
      </c>
      <c r="G165" s="6" t="s">
        <v>208</v>
      </c>
      <c r="H165" s="6" t="s">
        <v>208</v>
      </c>
      <c r="I165" s="6" t="s">
        <v>208</v>
      </c>
      <c r="J165" s="6" t="s">
        <v>208</v>
      </c>
      <c r="K165" s="6" t="s">
        <v>208</v>
      </c>
      <c r="L165" s="6" t="s">
        <v>208</v>
      </c>
      <c r="M165" s="6" t="s">
        <v>208</v>
      </c>
    </row>
    <row r="167" spans="1:13">
      <c r="B167" s="8" t="s">
        <v>209</v>
      </c>
      <c r="C167" s="1" t="s">
        <v>210</v>
      </c>
      <c r="D167" s="25">
        <f>D12+D19+D39+D50+D61+D66+D73+D82+D89+D103+D108+D122+D134+D143+D150+D157+D163</f>
        <v>315765.65000000002</v>
      </c>
      <c r="E167" s="25">
        <f>E12+E19+E39+E50+E61+E66+E73+E82+E89+E103+E108+E122+E134+E143+E150+E157+E163</f>
        <v>315420.00999999995</v>
      </c>
      <c r="F167" s="25">
        <f t="shared" ref="F167:M167" si="17">F12+F19+F39+F50+F61+F66+F73+F82+F89+F103+F108+F122+F134+F143+F150+F157+F163</f>
        <v>-9384.66</v>
      </c>
      <c r="G167" s="25">
        <f t="shared" si="17"/>
        <v>-369.26</v>
      </c>
      <c r="H167" s="25">
        <f t="shared" si="17"/>
        <v>24120.59</v>
      </c>
      <c r="I167" s="25">
        <f t="shared" si="17"/>
        <v>15105.359999999999</v>
      </c>
      <c r="J167" s="25">
        <f t="shared" si="17"/>
        <v>10250</v>
      </c>
      <c r="K167" s="25">
        <f t="shared" si="17"/>
        <v>-0.49</v>
      </c>
      <c r="L167" s="25">
        <f t="shared" si="17"/>
        <v>24985.61</v>
      </c>
      <c r="M167" s="25">
        <f t="shared" si="17"/>
        <v>290434.40000000002</v>
      </c>
    </row>
    <row r="168" spans="1:13">
      <c r="B168" s="2" t="s">
        <v>210</v>
      </c>
      <c r="C168" s="1" t="s">
        <v>210</v>
      </c>
      <c r="E168" s="9"/>
      <c r="F168" s="9"/>
      <c r="G168" s="9"/>
      <c r="H168" s="9"/>
      <c r="I168" s="9"/>
      <c r="J168" s="9"/>
      <c r="K168" s="9"/>
      <c r="L168" s="9"/>
      <c r="M168" s="9"/>
    </row>
  </sheetData>
  <mergeCells count="3">
    <mergeCell ref="C1:M1"/>
    <mergeCell ref="C2:M2"/>
    <mergeCell ref="C4:M4"/>
  </mergeCells>
  <pageMargins left="0.70866141732283472" right="0.15748031496062992" top="0.35433070866141736" bottom="0.15748031496062992" header="0.31496062992125984" footer="0.22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86"/>
  <sheetViews>
    <sheetView workbookViewId="0">
      <selection activeCell="D14" sqref="D14"/>
    </sheetView>
  </sheetViews>
  <sheetFormatPr baseColWidth="10" defaultRowHeight="15"/>
  <sheetData>
    <row r="3" spans="1:3">
      <c r="A3" s="26" t="s">
        <v>118</v>
      </c>
      <c r="B3" s="29">
        <v>2601.6</v>
      </c>
      <c r="C3" s="30">
        <v>1583449099</v>
      </c>
    </row>
    <row r="4" spans="1:3">
      <c r="A4" s="26" t="s">
        <v>120</v>
      </c>
      <c r="B4" s="29">
        <v>1950</v>
      </c>
      <c r="C4" s="31">
        <v>1599409456</v>
      </c>
    </row>
    <row r="5" spans="1:3">
      <c r="A5" s="27" t="s">
        <v>13</v>
      </c>
      <c r="B5" s="29">
        <v>4383.6000000000004</v>
      </c>
      <c r="C5" s="30">
        <v>1581234109</v>
      </c>
    </row>
    <row r="6" spans="1:3">
      <c r="A6" s="27" t="s">
        <v>163</v>
      </c>
      <c r="B6" s="29">
        <v>2743</v>
      </c>
      <c r="C6" s="31">
        <v>1500054122</v>
      </c>
    </row>
    <row r="7" spans="1:3">
      <c r="A7" s="27" t="s">
        <v>93</v>
      </c>
      <c r="B7" s="29">
        <v>2476.6</v>
      </c>
      <c r="C7" s="30">
        <v>1581234389</v>
      </c>
    </row>
    <row r="8" spans="1:3">
      <c r="A8" s="27" t="s">
        <v>191</v>
      </c>
      <c r="B8" s="29">
        <v>4931.3999999999996</v>
      </c>
      <c r="C8" s="30">
        <v>1581234117</v>
      </c>
    </row>
    <row r="9" spans="1:3">
      <c r="A9" s="27" t="s">
        <v>142</v>
      </c>
      <c r="B9" s="29">
        <v>4931.3999999999996</v>
      </c>
      <c r="C9" s="30">
        <v>1581234126</v>
      </c>
    </row>
    <row r="10" spans="1:3">
      <c r="A10" s="27" t="s">
        <v>100</v>
      </c>
      <c r="B10" s="29">
        <v>2651</v>
      </c>
      <c r="C10" s="30">
        <v>1581234096</v>
      </c>
    </row>
    <row r="11" spans="1:3">
      <c r="A11" s="27" t="s">
        <v>27</v>
      </c>
      <c r="B11" s="29">
        <v>2476.6</v>
      </c>
      <c r="C11" s="30">
        <v>1581233848</v>
      </c>
    </row>
    <row r="12" spans="1:3">
      <c r="A12" s="27" t="s">
        <v>144</v>
      </c>
      <c r="B12" s="29">
        <v>10109.200000000001</v>
      </c>
      <c r="C12" s="30">
        <v>2635001382</v>
      </c>
    </row>
    <row r="13" spans="1:3">
      <c r="A13" s="27" t="s">
        <v>111</v>
      </c>
      <c r="B13" s="29">
        <v>2601.6</v>
      </c>
      <c r="C13" s="30">
        <v>1581234320</v>
      </c>
    </row>
    <row r="14" spans="1:3">
      <c r="A14" s="27" t="s">
        <v>29</v>
      </c>
      <c r="B14" s="29">
        <v>2601.6</v>
      </c>
      <c r="C14" s="30">
        <v>1581233855</v>
      </c>
    </row>
    <row r="15" spans="1:3">
      <c r="A15" s="27" t="s">
        <v>31</v>
      </c>
      <c r="B15" s="29">
        <v>2743.2</v>
      </c>
      <c r="C15" s="30">
        <v>1581233863</v>
      </c>
    </row>
    <row r="16" spans="1:3">
      <c r="A16" s="27" t="s">
        <v>180</v>
      </c>
      <c r="B16" s="29">
        <v>3614</v>
      </c>
      <c r="C16" s="30">
        <v>1581234355</v>
      </c>
    </row>
    <row r="17" spans="1:3">
      <c r="A17" s="27" t="s">
        <v>60</v>
      </c>
      <c r="B17" s="29">
        <v>2476.6</v>
      </c>
      <c r="C17" s="30">
        <v>1510016001</v>
      </c>
    </row>
    <row r="18" spans="1:3">
      <c r="A18" s="27" t="s">
        <v>165</v>
      </c>
      <c r="B18" s="29">
        <v>2743</v>
      </c>
      <c r="C18" s="30">
        <v>1585174586</v>
      </c>
    </row>
    <row r="19" spans="1:3">
      <c r="A19" s="27" t="s">
        <v>122</v>
      </c>
      <c r="B19" s="29">
        <v>4020.4</v>
      </c>
      <c r="C19" s="30">
        <v>1581234401</v>
      </c>
    </row>
    <row r="20" spans="1:3">
      <c r="A20" s="27" t="s">
        <v>193</v>
      </c>
      <c r="B20" s="29">
        <v>3614</v>
      </c>
      <c r="C20" s="30">
        <v>1575688019</v>
      </c>
    </row>
    <row r="21" spans="1:3">
      <c r="A21" s="27" t="s">
        <v>75</v>
      </c>
      <c r="B21" s="29">
        <v>2476.8000000000002</v>
      </c>
      <c r="C21" s="30">
        <v>1581234045</v>
      </c>
    </row>
    <row r="22" spans="1:3">
      <c r="A22" s="27" t="s">
        <v>77</v>
      </c>
      <c r="B22" s="29">
        <v>2476.6</v>
      </c>
      <c r="C22" s="30">
        <v>1581233960</v>
      </c>
    </row>
    <row r="23" spans="1:3">
      <c r="A23" s="27" t="s">
        <v>182</v>
      </c>
      <c r="B23" s="29">
        <v>3614</v>
      </c>
      <c r="C23" s="31">
        <v>1589930350</v>
      </c>
    </row>
    <row r="24" spans="1:3">
      <c r="A24" s="27" t="s">
        <v>62</v>
      </c>
      <c r="B24" s="29">
        <v>2476.6</v>
      </c>
      <c r="C24" s="30">
        <v>1581233978</v>
      </c>
    </row>
    <row r="25" spans="1:3">
      <c r="A25" s="27" t="s">
        <v>15</v>
      </c>
      <c r="B25" s="29">
        <v>4931.3999999999996</v>
      </c>
      <c r="C25" s="30">
        <v>1533488532</v>
      </c>
    </row>
    <row r="26" spans="1:3">
      <c r="A26" s="27" t="s">
        <v>33</v>
      </c>
      <c r="B26" s="29">
        <v>2581.8000000000002</v>
      </c>
      <c r="C26" s="30">
        <v>1581234002</v>
      </c>
    </row>
    <row r="27" spans="1:3">
      <c r="A27" s="27" t="s">
        <v>79</v>
      </c>
      <c r="B27" s="29">
        <v>4806.3999999999996</v>
      </c>
      <c r="C27" s="30">
        <v>1549059566</v>
      </c>
    </row>
    <row r="28" spans="1:3">
      <c r="A28" s="27" t="s">
        <v>146</v>
      </c>
      <c r="B28" s="29">
        <v>3478.6</v>
      </c>
      <c r="C28" s="30">
        <v>1581234142</v>
      </c>
    </row>
    <row r="29" spans="1:3">
      <c r="A29" s="27" t="s">
        <v>81</v>
      </c>
      <c r="B29" s="29">
        <v>4223.8</v>
      </c>
      <c r="C29" s="30">
        <v>1581234053</v>
      </c>
    </row>
    <row r="30" spans="1:3">
      <c r="A30" s="27" t="s">
        <v>83</v>
      </c>
      <c r="B30" s="29">
        <v>2743</v>
      </c>
      <c r="C30" s="30">
        <v>1547580603</v>
      </c>
    </row>
    <row r="31" spans="1:3">
      <c r="A31" s="27" t="s">
        <v>113</v>
      </c>
      <c r="B31" s="29">
        <v>2476.6</v>
      </c>
      <c r="C31" s="30">
        <v>1581233871</v>
      </c>
    </row>
    <row r="32" spans="1:3">
      <c r="A32" s="27" t="s">
        <v>20</v>
      </c>
      <c r="B32" s="29">
        <v>2020.4</v>
      </c>
      <c r="C32" s="30">
        <v>2889283919</v>
      </c>
    </row>
    <row r="33" spans="1:3">
      <c r="A33" s="27" t="s">
        <v>35</v>
      </c>
      <c r="B33" s="29">
        <v>2476.8000000000002</v>
      </c>
      <c r="C33" s="30">
        <v>1583449081</v>
      </c>
    </row>
    <row r="34" spans="1:3">
      <c r="A34" s="27" t="s">
        <v>124</v>
      </c>
      <c r="B34" s="29">
        <v>2743</v>
      </c>
      <c r="C34" s="32" t="s">
        <v>214</v>
      </c>
    </row>
    <row r="35" spans="1:3">
      <c r="A35" s="27" t="s">
        <v>22</v>
      </c>
      <c r="B35" s="29">
        <v>3325.8</v>
      </c>
      <c r="C35" s="30">
        <v>1581234150</v>
      </c>
    </row>
    <row r="36" spans="1:3">
      <c r="A36" s="27" t="s">
        <v>198</v>
      </c>
      <c r="B36" s="29">
        <v>2743</v>
      </c>
      <c r="C36" s="30">
        <v>1587148380</v>
      </c>
    </row>
    <row r="37" spans="1:3">
      <c r="A37" s="27" t="s">
        <v>148</v>
      </c>
      <c r="B37" s="29">
        <v>2329.1999999999998</v>
      </c>
      <c r="C37" s="30">
        <v>1581234168</v>
      </c>
    </row>
    <row r="38" spans="1:3">
      <c r="A38" s="27" t="s">
        <v>64</v>
      </c>
      <c r="B38" s="29">
        <v>2829.2</v>
      </c>
      <c r="C38" s="30">
        <v>1589384578</v>
      </c>
    </row>
    <row r="39" spans="1:3">
      <c r="A39" s="26" t="s">
        <v>24</v>
      </c>
      <c r="B39" s="29">
        <v>2743</v>
      </c>
      <c r="C39" s="30">
        <v>1581234185</v>
      </c>
    </row>
    <row r="40" spans="1:3">
      <c r="A40" s="28" t="s">
        <v>37</v>
      </c>
      <c r="B40" s="29">
        <v>2476.6</v>
      </c>
      <c r="C40" s="30">
        <v>1581233901</v>
      </c>
    </row>
    <row r="41" spans="1:3">
      <c r="A41" s="27" t="s">
        <v>126</v>
      </c>
      <c r="B41" s="29">
        <v>2292.6</v>
      </c>
      <c r="C41" s="30">
        <v>1583449065</v>
      </c>
    </row>
    <row r="42" spans="1:3">
      <c r="A42" s="27" t="s">
        <v>39</v>
      </c>
      <c r="B42" s="29">
        <v>2476.6</v>
      </c>
      <c r="C42" s="30">
        <v>1512359175</v>
      </c>
    </row>
    <row r="43" spans="1:3">
      <c r="A43" s="27" t="s">
        <v>150</v>
      </c>
      <c r="B43" s="29">
        <v>6967.4</v>
      </c>
      <c r="C43" s="30">
        <v>1581234193</v>
      </c>
    </row>
    <row r="44" spans="1:3">
      <c r="A44" s="27" t="s">
        <v>95</v>
      </c>
      <c r="B44" s="29">
        <v>2868.2</v>
      </c>
      <c r="C44" s="30">
        <v>1512023717</v>
      </c>
    </row>
    <row r="45" spans="1:3">
      <c r="A45" s="27" t="s">
        <v>200</v>
      </c>
      <c r="B45" s="29">
        <v>4806.3999999999996</v>
      </c>
      <c r="C45" s="30">
        <v>1581234208</v>
      </c>
    </row>
    <row r="46" spans="1:3">
      <c r="A46" s="27" t="s">
        <v>41</v>
      </c>
      <c r="B46" s="29">
        <v>2582</v>
      </c>
      <c r="C46" s="30">
        <v>1570440016</v>
      </c>
    </row>
    <row r="47" spans="1:3">
      <c r="A47" s="27" t="s">
        <v>43</v>
      </c>
      <c r="B47" s="29">
        <v>2601.6</v>
      </c>
      <c r="C47" s="30">
        <v>1586809291</v>
      </c>
    </row>
    <row r="48" spans="1:3">
      <c r="A48" s="27" t="s">
        <v>195</v>
      </c>
      <c r="B48" s="29">
        <v>3614</v>
      </c>
      <c r="C48" s="30">
        <v>1581234215</v>
      </c>
    </row>
    <row r="49" spans="1:3">
      <c r="A49" s="27" t="s">
        <v>45</v>
      </c>
      <c r="B49" s="29">
        <v>4806.3999999999996</v>
      </c>
      <c r="C49" s="30">
        <v>1581234010</v>
      </c>
    </row>
    <row r="50" spans="1:3">
      <c r="A50" s="27" t="s">
        <v>202</v>
      </c>
      <c r="B50" s="29">
        <v>1743</v>
      </c>
      <c r="C50" s="30">
        <v>1540178516</v>
      </c>
    </row>
    <row r="51" spans="1:3">
      <c r="A51" s="27" t="s">
        <v>152</v>
      </c>
      <c r="B51" s="29">
        <v>3254.6</v>
      </c>
      <c r="C51" s="30">
        <v>1581234223</v>
      </c>
    </row>
    <row r="52" spans="1:3">
      <c r="A52" s="27" t="s">
        <v>47</v>
      </c>
      <c r="B52" s="29">
        <v>2476.6</v>
      </c>
      <c r="C52" s="30">
        <v>1581233927</v>
      </c>
    </row>
    <row r="53" spans="1:3">
      <c r="A53" s="27" t="s">
        <v>106</v>
      </c>
      <c r="B53" s="29">
        <v>2476.6</v>
      </c>
      <c r="C53" s="30">
        <v>1554293301</v>
      </c>
    </row>
    <row r="54" spans="1:3">
      <c r="A54" s="27" t="s">
        <v>128</v>
      </c>
      <c r="B54" s="29">
        <v>2829.2</v>
      </c>
      <c r="C54" s="30">
        <v>1581234419</v>
      </c>
    </row>
    <row r="55" spans="1:3">
      <c r="A55" s="27" t="s">
        <v>184</v>
      </c>
      <c r="B55" s="29">
        <v>5218</v>
      </c>
      <c r="C55" s="30">
        <v>1537485635</v>
      </c>
    </row>
    <row r="56" spans="1:3">
      <c r="A56" s="27" t="s">
        <v>139</v>
      </c>
      <c r="B56" s="29">
        <v>2476.8000000000002</v>
      </c>
      <c r="C56" s="30">
        <v>1518617983</v>
      </c>
    </row>
    <row r="57" spans="1:3">
      <c r="A57" s="27" t="s">
        <v>186</v>
      </c>
      <c r="B57" s="29">
        <v>3613.8</v>
      </c>
      <c r="C57" s="30">
        <v>1581234363</v>
      </c>
    </row>
    <row r="58" spans="1:3">
      <c r="A58" s="27" t="s">
        <v>167</v>
      </c>
      <c r="B58" s="29">
        <v>2868</v>
      </c>
      <c r="C58" s="30">
        <v>1581234231</v>
      </c>
    </row>
    <row r="59" spans="1:3">
      <c r="A59" s="27" t="s">
        <v>130</v>
      </c>
      <c r="B59" s="29">
        <v>4020.6</v>
      </c>
      <c r="C59" s="30">
        <v>1581234427</v>
      </c>
    </row>
    <row r="60" spans="1:3">
      <c r="A60" s="27" t="s">
        <v>66</v>
      </c>
      <c r="B60" s="29">
        <v>2582</v>
      </c>
      <c r="C60" s="30">
        <v>1581233995</v>
      </c>
    </row>
    <row r="61" spans="1:3">
      <c r="A61" s="27" t="s">
        <v>169</v>
      </c>
      <c r="B61" s="29">
        <v>2954</v>
      </c>
      <c r="C61" s="31">
        <v>1587231667</v>
      </c>
    </row>
    <row r="62" spans="1:3">
      <c r="A62" s="27" t="s">
        <v>97</v>
      </c>
      <c r="B62" s="29">
        <v>2831.8</v>
      </c>
      <c r="C62" s="30">
        <v>1541827467</v>
      </c>
    </row>
    <row r="63" spans="1:3">
      <c r="A63" s="27" t="s">
        <v>156</v>
      </c>
      <c r="B63" s="29">
        <v>6967.4</v>
      </c>
      <c r="C63" s="30">
        <v>1581234257</v>
      </c>
    </row>
    <row r="64" spans="1:3">
      <c r="A64" s="27" t="s">
        <v>205</v>
      </c>
      <c r="B64" s="29">
        <v>4806.2</v>
      </c>
      <c r="C64" s="30">
        <v>1581234266</v>
      </c>
    </row>
    <row r="65" spans="1:3">
      <c r="A65" s="27" t="s">
        <v>115</v>
      </c>
      <c r="B65" s="29">
        <v>2476.6</v>
      </c>
      <c r="C65" s="31">
        <v>1585512219</v>
      </c>
    </row>
    <row r="66" spans="1:3">
      <c r="A66" s="27" t="s">
        <v>207</v>
      </c>
      <c r="B66" s="29">
        <v>3613.8</v>
      </c>
      <c r="C66" s="30">
        <v>1581234274</v>
      </c>
    </row>
    <row r="67" spans="1:3">
      <c r="A67" s="27" t="s">
        <v>49</v>
      </c>
      <c r="B67" s="29">
        <v>2476.6</v>
      </c>
      <c r="C67" s="30">
        <v>1581233936</v>
      </c>
    </row>
    <row r="68" spans="1:3">
      <c r="A68" s="27" t="s">
        <v>132</v>
      </c>
      <c r="B68" s="29">
        <v>2829</v>
      </c>
      <c r="C68" s="30">
        <v>1581881798</v>
      </c>
    </row>
    <row r="69" spans="1:3">
      <c r="A69" s="27" t="s">
        <v>68</v>
      </c>
      <c r="B69" s="29">
        <v>2582</v>
      </c>
      <c r="C69" s="30">
        <v>1555599299</v>
      </c>
    </row>
    <row r="70" spans="1:3">
      <c r="A70" s="27" t="s">
        <v>70</v>
      </c>
      <c r="B70" s="29">
        <v>2582</v>
      </c>
      <c r="C70" s="30">
        <v>1555005313</v>
      </c>
    </row>
    <row r="71" spans="1:3">
      <c r="A71" s="27" t="s">
        <v>53</v>
      </c>
      <c r="B71" s="29">
        <v>2582</v>
      </c>
      <c r="C71" s="30">
        <v>1581233952</v>
      </c>
    </row>
    <row r="72" spans="1:3">
      <c r="A72" s="27" t="s">
        <v>171</v>
      </c>
      <c r="B72" s="29">
        <v>4931.3999999999996</v>
      </c>
      <c r="C72" s="30">
        <v>1581234282</v>
      </c>
    </row>
    <row r="73" spans="1:3">
      <c r="A73" s="27" t="s">
        <v>72</v>
      </c>
      <c r="B73" s="29">
        <v>2476.6</v>
      </c>
      <c r="C73" s="30">
        <v>1581234028</v>
      </c>
    </row>
    <row r="74" spans="1:3">
      <c r="A74" s="27" t="s">
        <v>85</v>
      </c>
      <c r="B74" s="29">
        <v>2476.6</v>
      </c>
      <c r="C74" s="30">
        <v>1581234079</v>
      </c>
    </row>
    <row r="75" spans="1:3">
      <c r="A75" s="27" t="s">
        <v>173</v>
      </c>
      <c r="B75" s="29">
        <v>2868</v>
      </c>
      <c r="C75" s="30">
        <v>1581234290</v>
      </c>
    </row>
    <row r="76" spans="1:3">
      <c r="A76" s="27" t="s">
        <v>55</v>
      </c>
      <c r="B76" s="29">
        <v>2601.6</v>
      </c>
      <c r="C76" s="30">
        <v>1287661509</v>
      </c>
    </row>
    <row r="77" spans="1:3">
      <c r="A77" s="27" t="s">
        <v>175</v>
      </c>
      <c r="B77" s="29">
        <v>2868</v>
      </c>
      <c r="C77" s="30">
        <v>1571610120</v>
      </c>
    </row>
    <row r="78" spans="1:3">
      <c r="A78" s="27" t="s">
        <v>108</v>
      </c>
      <c r="B78" s="29">
        <v>2476.8000000000002</v>
      </c>
      <c r="C78" s="30">
        <v>1581234348</v>
      </c>
    </row>
    <row r="79" spans="1:3">
      <c r="A79" s="27" t="s">
        <v>57</v>
      </c>
      <c r="B79" s="29">
        <v>2476.6</v>
      </c>
      <c r="C79" s="30">
        <v>1585829310</v>
      </c>
    </row>
    <row r="80" spans="1:3">
      <c r="A80" s="27" t="s">
        <v>188</v>
      </c>
      <c r="B80" s="29">
        <v>3613.8</v>
      </c>
      <c r="C80" s="30">
        <v>1581234371</v>
      </c>
    </row>
    <row r="81" spans="1:3">
      <c r="A81" s="27" t="s">
        <v>87</v>
      </c>
      <c r="B81" s="29">
        <v>2476.6</v>
      </c>
      <c r="C81" s="30">
        <v>1581234087</v>
      </c>
    </row>
    <row r="82" spans="1:3">
      <c r="A82" s="27" t="s">
        <v>134</v>
      </c>
      <c r="B82" s="29">
        <v>2601.6</v>
      </c>
      <c r="C82" s="33">
        <v>1520527437</v>
      </c>
    </row>
    <row r="83" spans="1:3">
      <c r="A83" s="27" t="s">
        <v>177</v>
      </c>
      <c r="B83" s="29">
        <v>2868</v>
      </c>
      <c r="C83" s="30">
        <v>1583941504</v>
      </c>
    </row>
    <row r="84" spans="1:3">
      <c r="A84" s="27" t="s">
        <v>158</v>
      </c>
      <c r="B84" s="29">
        <v>4931.3999999999996</v>
      </c>
      <c r="C84" s="30">
        <v>1581234304</v>
      </c>
    </row>
    <row r="85" spans="1:3">
      <c r="A85" s="27" t="s">
        <v>136</v>
      </c>
      <c r="B85" s="29">
        <v>4806.3999999999996</v>
      </c>
      <c r="C85" s="30">
        <v>1536372174</v>
      </c>
    </row>
    <row r="86" spans="1:3">
      <c r="A86" s="27" t="s">
        <v>160</v>
      </c>
      <c r="B86" s="29">
        <v>3478.6</v>
      </c>
      <c r="C86" s="30">
        <v>1581234312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01-15 JULIO</vt:lpstr>
      <vt:lpstr>Hoja2</vt:lpstr>
      <vt:lpstr>'01-15 JULIO'!Área_de_impresión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2022-07-14T16:30:27Z</cp:lastPrinted>
  <dcterms:created xsi:type="dcterms:W3CDTF">2022-07-13T19:58:12Z</dcterms:created>
  <dcterms:modified xsi:type="dcterms:W3CDTF">2022-09-02T16:08:58Z</dcterms:modified>
</cp:coreProperties>
</file>