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440" windowHeight="122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O149" i="1"/>
  <c r="N149"/>
  <c r="M149"/>
  <c r="L149"/>
  <c r="K149"/>
  <c r="J149"/>
  <c r="I149"/>
  <c r="H149"/>
  <c r="G149"/>
  <c r="F149"/>
  <c r="E149"/>
  <c r="D149"/>
  <c r="C149"/>
  <c r="O168"/>
  <c r="O171" s="1"/>
  <c r="N168"/>
  <c r="N171" s="1"/>
  <c r="M168"/>
  <c r="L168"/>
  <c r="K168"/>
  <c r="K171" s="1"/>
  <c r="J168"/>
  <c r="J171" s="1"/>
  <c r="I168"/>
  <c r="H168"/>
  <c r="G168"/>
  <c r="G171" s="1"/>
  <c r="F168"/>
  <c r="F171" s="1"/>
  <c r="E168"/>
  <c r="D168"/>
  <c r="C168"/>
  <c r="C171" s="1"/>
  <c r="O163"/>
  <c r="N163"/>
  <c r="M163"/>
  <c r="L163"/>
  <c r="L171" s="1"/>
  <c r="K163"/>
  <c r="J163"/>
  <c r="I163"/>
  <c r="H163"/>
  <c r="H171" s="1"/>
  <c r="G163"/>
  <c r="F163"/>
  <c r="E163"/>
  <c r="D163"/>
  <c r="D171" s="1"/>
  <c r="C163"/>
  <c r="O156"/>
  <c r="N156"/>
  <c r="M156"/>
  <c r="M171" s="1"/>
  <c r="L156"/>
  <c r="K156"/>
  <c r="J156"/>
  <c r="I156"/>
  <c r="I171" s="1"/>
  <c r="H156"/>
  <c r="G156"/>
  <c r="F156"/>
  <c r="E156"/>
  <c r="E171" s="1"/>
  <c r="D156"/>
  <c r="C156"/>
  <c r="O139"/>
  <c r="N139"/>
  <c r="M139"/>
  <c r="L139"/>
  <c r="K139"/>
  <c r="J139"/>
  <c r="I139"/>
  <c r="H139"/>
  <c r="G139"/>
  <c r="F139"/>
  <c r="E139"/>
  <c r="D139"/>
  <c r="C139"/>
  <c r="O127"/>
  <c r="N127"/>
  <c r="M127"/>
  <c r="L127"/>
  <c r="K127"/>
  <c r="J127"/>
  <c r="I127"/>
  <c r="H127"/>
  <c r="G127"/>
  <c r="F127"/>
  <c r="E127"/>
  <c r="D127"/>
  <c r="C127"/>
  <c r="C113"/>
  <c r="C108"/>
  <c r="O94"/>
  <c r="N94"/>
  <c r="M94"/>
  <c r="L94"/>
  <c r="K94"/>
  <c r="J94"/>
  <c r="I94"/>
  <c r="H94"/>
  <c r="G94"/>
  <c r="F94"/>
  <c r="E94"/>
  <c r="D94"/>
  <c r="C94"/>
  <c r="O87"/>
  <c r="N87"/>
  <c r="M87"/>
  <c r="L87"/>
  <c r="K87"/>
  <c r="J87"/>
  <c r="I87"/>
  <c r="H87"/>
  <c r="G87"/>
  <c r="F87"/>
  <c r="E87"/>
  <c r="D87"/>
  <c r="C87"/>
  <c r="O78"/>
  <c r="N78"/>
  <c r="M78"/>
  <c r="L78"/>
  <c r="K78"/>
  <c r="J78"/>
  <c r="I78"/>
  <c r="H78"/>
  <c r="G78"/>
  <c r="F78"/>
  <c r="E78"/>
  <c r="D78"/>
  <c r="C78"/>
  <c r="O71"/>
  <c r="N71"/>
  <c r="M71"/>
  <c r="L71"/>
  <c r="K71"/>
  <c r="J71"/>
  <c r="I71"/>
  <c r="H71"/>
  <c r="G71"/>
  <c r="F71"/>
  <c r="E71"/>
  <c r="D71"/>
  <c r="C71"/>
  <c r="O66"/>
  <c r="N66"/>
  <c r="M66"/>
  <c r="L66"/>
  <c r="K66"/>
  <c r="J66"/>
  <c r="I66"/>
  <c r="H66"/>
  <c r="G66"/>
  <c r="F66"/>
  <c r="E66"/>
  <c r="D66"/>
  <c r="C66"/>
  <c r="O55"/>
  <c r="N55"/>
  <c r="M55"/>
  <c r="L55"/>
  <c r="K55"/>
  <c r="J55"/>
  <c r="I55"/>
  <c r="H55"/>
  <c r="G55"/>
  <c r="F55"/>
  <c r="E55"/>
  <c r="D55"/>
  <c r="C55"/>
  <c r="O44"/>
  <c r="N44"/>
  <c r="M44"/>
  <c r="L44"/>
  <c r="K44"/>
  <c r="J44"/>
  <c r="I44"/>
  <c r="H44"/>
  <c r="G44"/>
  <c r="F44"/>
  <c r="E44"/>
  <c r="D44"/>
  <c r="C44"/>
  <c r="O24"/>
  <c r="N24"/>
  <c r="M24"/>
  <c r="L24"/>
  <c r="K24"/>
  <c r="J24"/>
  <c r="I24"/>
  <c r="H24"/>
  <c r="G24"/>
  <c r="F24"/>
  <c r="E24"/>
  <c r="D24"/>
  <c r="C24"/>
  <c r="O17"/>
  <c r="N17"/>
  <c r="M17"/>
  <c r="L17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<sst xmlns="http://schemas.openxmlformats.org/spreadsheetml/2006/main" count="467" uniqueCount="218">
  <si>
    <t>Periodo 15 al 15 Quincenal del 01/08/2022 al 15/08/2022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</si>
  <si>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</si>
  <si>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</si>
  <si>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</si>
  <si>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</si>
  <si>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</si>
  <si>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</si>
  <si>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</si>
  <si>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</si>
  <si>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</si>
  <si>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</si>
  <si>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</si>
  <si>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</si>
  <si>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</si>
  <si>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</si>
  <si>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</si>
  <si>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</si>
  <si>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</si>
  <si>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</si>
  <si>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</si>
  <si>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</si>
  <si>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</si>
  <si>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</si>
  <si>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</si>
  <si>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</si>
  <si>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</si>
  <si>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</si>
  <si>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</si>
  <si>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</si>
  <si>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</si>
  <si>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</si>
  <si>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</si>
  <si>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</si>
  <si>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</si>
  <si>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</si>
  <si>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</si>
  <si>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</si>
  <si>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</si>
  <si>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</si>
  <si>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</si>
  <si>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</si>
  <si>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</si>
  <si>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</si>
  <si>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</si>
  <si>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</si>
  <si>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</si>
  <si>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</si>
  <si>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</si>
  <si>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</si>
  <si>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</si>
  <si>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</si>
  <si>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</si>
  <si>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</si>
  <si>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</si>
  <si>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</si>
  <si>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</si>
  <si>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</si>
  <si>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</si>
  <si>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</si>
  <si>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</si>
  <si>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</si>
  <si>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</si>
  <si>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</si>
  <si>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</si>
  <si>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</si>
  <si>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</si>
  <si>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</si>
  <si>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</si>
  <si>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</si>
  <si>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</si>
  <si>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</si>
  <si>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</si>
  <si>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</si>
  <si>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</si>
  <si>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</si>
  <si>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</si>
  <si>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</si>
  <si>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</si>
  <si>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</si>
  <si>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</si>
  <si>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</si>
  <si>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</si>
  <si>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</si>
  <si>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</si>
  <si>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</si>
  <si>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</si>
  <si>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</si>
  <si>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</si>
  <si>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</si>
  <si>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</si>
  <si>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</si>
  <si>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</si>
  <si>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</si>
  <si>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304</t>
  </si>
  <si>
    <t>Gutierrez Maldonado Estefania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</si>
  <si>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</si>
  <si>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</si>
  <si>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</si>
  <si>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</si>
  <si>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</si>
  <si>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</si>
  <si>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</si>
  <si>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</si>
  <si>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</si>
  <si>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</si>
  <si>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</si>
  <si>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</si>
  <si>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</si>
  <si>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</si>
  <si>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</si>
  <si>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</si>
  <si>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</si>
  <si>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</si>
  <si>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</si>
  <si>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</si>
  <si>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</si>
  <si>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</si>
  <si>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</si>
  <si>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</si>
  <si>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</si>
  <si>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</si>
  <si>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</si>
  <si>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</si>
  <si>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</si>
  <si>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</si>
  <si>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</si>
  <si>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</si>
  <si>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</si>
  <si>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</si>
  <si>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</si>
  <si>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</si>
  <si>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</si>
  <si>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</si>
  <si>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</si>
  <si>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</si>
  <si>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</si>
  <si>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</si>
  <si>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</si>
  <si>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</si>
  <si>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</si>
  <si>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</si>
  <si>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</si>
  <si>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</si>
  <si>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</si>
  <si>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</si>
  <si>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</si>
  <si>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</si>
  <si>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</si>
  <si>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</si>
  <si>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</si>
  <si>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</si>
  <si>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</si>
  <si>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</si>
  <si>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</si>
  <si>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</si>
  <si>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</si>
  <si>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</si>
  <si>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</si>
  <si>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</si>
  <si>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</si>
  <si>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</si>
  <si>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</si>
  <si>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</si>
  <si>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</si>
  <si>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</si>
  <si>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</si>
  <si>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</si>
  <si>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</si>
  <si>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</si>
  <si>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</si>
  <si>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</si>
  <si>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</si>
  <si>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</si>
  <si>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</si>
  <si>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</si>
  <si>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</si>
  <si>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</si>
  <si>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</si>
  <si>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</si>
  <si>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</si>
  <si>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</si>
  <si>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</si>
  <si>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</si>
  <si>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</si>
  <si>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</si>
  <si>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</si>
  <si>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</si>
  <si>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</si>
  <si>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</si>
  <si>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</si>
  <si>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</si>
  <si>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</si>
  <si>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</si>
  <si>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307</t>
  </si>
  <si>
    <t>Villa Sanchez Jose Gerardo</t>
  </si>
  <si>
    <t>Departamento 17 RECURSOS HUMANOS Y JURIDICOS</t>
  </si>
  <si>
    <t>254</t>
  </si>
  <si>
    <t>Avila Valencia Martha Patricia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</si>
  <si>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</si>
  <si>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</si>
  <si>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</si>
  <si>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</si>
  <si>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</si>
  <si>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</si>
  <si>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</si>
  <si>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</si>
  <si>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</si>
  <si>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</si>
  <si>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</si>
  <si>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</si>
  <si>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</si>
  <si>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</si>
  <si>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</si>
  <si>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</si>
  <si>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|</t>
  </si>
  <si>
    <t>Sueldo  Integrado</t>
  </si>
  <si>
    <t>SISTEMA PARA EL DESARROLLO INTEGRAL DE LA FAMILIA DEL</t>
  </si>
  <si>
    <t>MUNICIPIO DE OCOTLÁN JALISCO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</si>
</sst>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/>
    <xf numFmtId="0" fontId="2" fillId="0" borderId="2" xfId="0" applyFont="1" applyBorder="1" applyAlignment="1">
      <alignment horizontal="right"/>
    </xf>
    <xf numFmtId="164" fontId="8" fillId="0" borderId="2" xfId="0" applyNumberFormat="1" applyFont="1" applyBorder="1"/>
    <xf numFmtId="49" fontId="8" fillId="0" borderId="2" xfId="0" applyNumberFormat="1" applyFont="1" applyBorder="1"/>
    <xf numFmtId="0" fontId="2" fillId="0" borderId="2" xfId="0" applyFont="1" applyBorder="1"/>
    <xf numFmtId="164" fontId="2" fillId="2" borderId="2" xfId="0" applyNumberFormat="1" applyFont="1" applyFill="1" applyBorder="1"/>
    <xf numFmtId="0" fontId="0" fillId="2" borderId="2" xfId="0" applyFill="1" applyBorder="1"/>
    <xf numFmtId="164" fontId="8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164" fontId="8" fillId="2" borderId="5" xfId="0" applyNumberFormat="1" applyFont="1" applyFill="1" applyBorder="1"/>
    <xf numFmtId="43" fontId="2" fillId="2" borderId="2" xfId="1" applyFont="1" applyFill="1" applyBorder="1"/>
    <xf numFmtId="164" fontId="2" fillId="2" borderId="4" xfId="0" applyNumberFormat="1" applyFont="1" applyFill="1" applyBorder="1"/>
    <xf numFmtId="164" fontId="12" fillId="0" borderId="0" xfId="0" applyNumberFormat="1" applyFont="1"/>
    <xf numFmtId="49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2" borderId="2" xfId="0" applyNumberFormat="1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/>
    <xf numFmtId="164" fontId="10" fillId="2" borderId="2" xfId="0" applyNumberFormat="1" applyFont="1" applyFill="1" applyBorder="1"/>
    <xf numFmtId="0" fontId="2" fillId="2" borderId="0" xfId="0" applyFont="1" applyFill="1"/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2" fillId="2" borderId="0" xfId="0" applyNumberFormat="1" applyFont="1" applyFill="1"/>
    <xf numFmtId="49" fontId="8" fillId="2" borderId="2" xfId="0" applyNumberFormat="1" applyFont="1" applyFill="1" applyBorder="1"/>
    <xf numFmtId="0" fontId="2" fillId="2" borderId="4" xfId="0" applyFont="1" applyFill="1" applyBorder="1"/>
    <xf numFmtId="164" fontId="11" fillId="2" borderId="2" xfId="0" applyNumberFormat="1" applyFont="1" applyFill="1" applyBorder="1"/>
    <xf numFmtId="0" fontId="2" fillId="2" borderId="4" xfId="0" applyFont="1" applyFill="1" applyBorder="1" applyAlignment="1">
      <alignment horizontal="right"/>
    </xf>
    <xf numFmtId="164" fontId="8" fillId="2" borderId="4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28576</xdr:rowOff>
    </xdr:from>
    <xdr:to>
      <xdr:col>2</xdr:col>
      <xdr:colOff>200025</xdr:colOff>
      <xdr:row>5</xdr:row>
      <xdr:rowOff>102151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1" y="28576"/>
          <a:ext cx="2114549" cy="11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0" sqref="B20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16" style="1" customWidth="1"/>
    <col min="4" max="15" width="15.7109375" style="1" customWidth="1"/>
    <col min="16" max="16384" width="11.42578125" style="1"/>
  </cols>
  <sheetData>
    <row r="1" spans="1:15" ht="18" customHeight="1">
      <c r="A1" s="3"/>
      <c r="B1" s="28"/>
      <c r="C1" s="28"/>
      <c r="D1" s="29"/>
    </row>
    <row r="2" spans="1:15" ht="24.95" customHeight="1">
      <c r="A2" s="4"/>
      <c r="B2" s="30" t="s">
        <v>216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 customHeight="1">
      <c r="B3" s="31" t="s">
        <v>217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ht="15" customHeight="1"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>
      <c r="B6" s="6"/>
      <c r="C6" s="6"/>
    </row>
    <row r="8" spans="1:15" s="5" customFormat="1" ht="34.5" thickBot="1">
      <c r="A8" s="26" t="s">
        <v>1</v>
      </c>
      <c r="B8" s="27" t="s">
        <v>2</v>
      </c>
      <c r="C8" s="27" t="s">
        <v>215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14</v>
      </c>
    </row>
    <row r="9" spans="1:15" ht="12" thickTop="1"/>
    <row r="11" spans="1:15">
      <c r="A11" s="8"/>
    </row>
    <row r="13" spans="1:15">
      <c r="A13" s="16" t="s">
        <v>15</v>
      </c>
      <c r="B13" s="17"/>
    </row>
    <row r="14" spans="1:15" s="37" customFormat="1">
      <c r="A14" s="33" t="s">
        <v>16</v>
      </c>
      <c r="B14" s="34" t="s">
        <v>17</v>
      </c>
      <c r="C14" s="35">
        <v>4768.5</v>
      </c>
      <c r="D14" s="18">
        <v>4768.5</v>
      </c>
      <c r="E14" s="18">
        <v>0</v>
      </c>
      <c r="F14" s="18">
        <v>0</v>
      </c>
      <c r="G14" s="18">
        <v>4768.5</v>
      </c>
      <c r="H14" s="18">
        <v>0</v>
      </c>
      <c r="I14" s="18">
        <v>0</v>
      </c>
      <c r="J14" s="18">
        <v>384.88</v>
      </c>
      <c r="K14" s="18">
        <v>384.88</v>
      </c>
      <c r="L14" s="18">
        <v>0</v>
      </c>
      <c r="M14" s="36">
        <v>-0.18</v>
      </c>
      <c r="N14" s="18">
        <v>384.7</v>
      </c>
      <c r="O14" s="18">
        <v>4383.8</v>
      </c>
    </row>
    <row r="15" spans="1:15" s="37" customFormat="1">
      <c r="A15" s="33" t="s">
        <v>18</v>
      </c>
      <c r="B15" s="34" t="s">
        <v>19</v>
      </c>
      <c r="C15" s="35">
        <v>5420.55</v>
      </c>
      <c r="D15" s="18">
        <v>5420.55</v>
      </c>
      <c r="E15" s="18">
        <v>0</v>
      </c>
      <c r="F15" s="18">
        <v>0</v>
      </c>
      <c r="G15" s="18">
        <v>5420.55</v>
      </c>
      <c r="H15" s="18">
        <v>0</v>
      </c>
      <c r="I15" s="18">
        <v>0</v>
      </c>
      <c r="J15" s="18">
        <v>489.21</v>
      </c>
      <c r="K15" s="18">
        <v>489.21</v>
      </c>
      <c r="L15" s="18">
        <v>0</v>
      </c>
      <c r="M15" s="36">
        <v>-0.06</v>
      </c>
      <c r="N15" s="18">
        <v>489.15</v>
      </c>
      <c r="O15" s="18">
        <v>4931.3999999999996</v>
      </c>
    </row>
    <row r="16" spans="1:15" s="39" customFormat="1">
      <c r="A16" s="38" t="s">
        <v>20</v>
      </c>
      <c r="C16" s="21" t="s">
        <v>21</v>
      </c>
      <c r="D16" s="21" t="s">
        <v>21</v>
      </c>
      <c r="E16" s="21" t="s">
        <v>21</v>
      </c>
      <c r="F16" s="21" t="s">
        <v>21</v>
      </c>
      <c r="G16" s="21" t="s">
        <v>21</v>
      </c>
      <c r="H16" s="21" t="s">
        <v>21</v>
      </c>
      <c r="I16" s="21" t="s">
        <v>21</v>
      </c>
      <c r="J16" s="21" t="s">
        <v>21</v>
      </c>
      <c r="K16" s="21" t="s">
        <v>21</v>
      </c>
      <c r="L16" s="21" t="s">
        <v>21</v>
      </c>
      <c r="M16" s="21" t="s">
        <v>21</v>
      </c>
      <c r="N16" s="21" t="s">
        <v>21</v>
      </c>
      <c r="O16" s="21" t="s">
        <v>21</v>
      </c>
    </row>
    <row r="17" spans="1:15" s="37" customFormat="1">
      <c r="A17" s="40"/>
      <c r="C17" s="20">
        <f>SUM(C14:C16)</f>
        <v>10189.049999999999</v>
      </c>
      <c r="D17" s="20">
        <f t="shared" ref="D17:O17" si="0">SUM(D14:D16)</f>
        <v>10189.049999999999</v>
      </c>
      <c r="E17" s="20">
        <f t="shared" si="0"/>
        <v>0</v>
      </c>
      <c r="F17" s="20">
        <f t="shared" si="0"/>
        <v>0</v>
      </c>
      <c r="G17" s="20">
        <f t="shared" si="0"/>
        <v>10189.049999999999</v>
      </c>
      <c r="H17" s="20">
        <f t="shared" si="0"/>
        <v>0</v>
      </c>
      <c r="I17" s="20">
        <f t="shared" si="0"/>
        <v>0</v>
      </c>
      <c r="J17" s="20">
        <f t="shared" si="0"/>
        <v>874.08999999999992</v>
      </c>
      <c r="K17" s="20">
        <f t="shared" si="0"/>
        <v>874.08999999999992</v>
      </c>
      <c r="L17" s="20">
        <f t="shared" si="0"/>
        <v>0</v>
      </c>
      <c r="M17" s="20">
        <f t="shared" si="0"/>
        <v>-0.24</v>
      </c>
      <c r="N17" s="20">
        <f t="shared" si="0"/>
        <v>873.84999999999991</v>
      </c>
      <c r="O17" s="20">
        <f t="shared" si="0"/>
        <v>9315.2000000000007</v>
      </c>
    </row>
    <row r="18" spans="1:15" s="37" customFormat="1">
      <c r="A18" s="40"/>
    </row>
    <row r="19" spans="1:15" s="37" customFormat="1">
      <c r="A19" s="41" t="s">
        <v>22</v>
      </c>
      <c r="B19" s="34"/>
    </row>
    <row r="20" spans="1:15" s="37" customFormat="1">
      <c r="A20" s="33" t="s">
        <v>23</v>
      </c>
      <c r="B20" s="42" t="s">
        <v>24</v>
      </c>
      <c r="C20" s="18">
        <v>5420.55</v>
      </c>
      <c r="D20" s="18">
        <v>5420.55</v>
      </c>
      <c r="E20" s="18">
        <v>0</v>
      </c>
      <c r="F20" s="18">
        <v>0</v>
      </c>
      <c r="G20" s="18">
        <v>5420.55</v>
      </c>
      <c r="H20" s="18">
        <v>0</v>
      </c>
      <c r="I20" s="18">
        <v>0</v>
      </c>
      <c r="J20" s="18">
        <v>489.21</v>
      </c>
      <c r="K20" s="18">
        <v>489.21</v>
      </c>
      <c r="L20" s="18">
        <v>0</v>
      </c>
      <c r="M20" s="36">
        <v>-0.06</v>
      </c>
      <c r="N20" s="18">
        <v>489.15</v>
      </c>
      <c r="O20" s="18">
        <v>4931.3999999999996</v>
      </c>
    </row>
    <row r="21" spans="1:15" s="37" customFormat="1">
      <c r="A21" s="33" t="s">
        <v>25</v>
      </c>
      <c r="B21" s="42" t="s">
        <v>26</v>
      </c>
      <c r="C21" s="18">
        <v>4500</v>
      </c>
      <c r="D21" s="18">
        <v>4200</v>
      </c>
      <c r="E21" s="18">
        <v>0</v>
      </c>
      <c r="F21" s="18">
        <v>0</v>
      </c>
      <c r="G21" s="18">
        <v>4200</v>
      </c>
      <c r="H21" s="18">
        <v>0</v>
      </c>
      <c r="I21" s="18">
        <v>0</v>
      </c>
      <c r="J21" s="18">
        <v>321.82</v>
      </c>
      <c r="K21" s="18">
        <v>321.82</v>
      </c>
      <c r="L21" s="18">
        <v>2000</v>
      </c>
      <c r="M21" s="36">
        <v>-0.02</v>
      </c>
      <c r="N21" s="18">
        <v>2321.8000000000002</v>
      </c>
      <c r="O21" s="18">
        <v>1878.2</v>
      </c>
    </row>
    <row r="22" spans="1:15" s="37" customFormat="1">
      <c r="A22" s="33" t="s">
        <v>27</v>
      </c>
      <c r="B22" s="42" t="s">
        <v>28</v>
      </c>
      <c r="C22" s="18">
        <v>3600</v>
      </c>
      <c r="D22" s="18">
        <v>3600</v>
      </c>
      <c r="E22" s="18">
        <v>0</v>
      </c>
      <c r="F22" s="18">
        <v>0</v>
      </c>
      <c r="G22" s="18">
        <v>3600</v>
      </c>
      <c r="H22" s="36">
        <v>-107.37</v>
      </c>
      <c r="I22" s="18">
        <v>0</v>
      </c>
      <c r="J22" s="18">
        <v>256.54000000000002</v>
      </c>
      <c r="K22" s="18">
        <v>149.16999999999999</v>
      </c>
      <c r="L22" s="18">
        <v>0</v>
      </c>
      <c r="M22" s="18">
        <v>0.03</v>
      </c>
      <c r="N22" s="18">
        <v>149.19999999999999</v>
      </c>
      <c r="O22" s="18">
        <v>3450.8</v>
      </c>
    </row>
    <row r="23" spans="1:15" s="39" customFormat="1">
      <c r="A23" s="38" t="s">
        <v>20</v>
      </c>
      <c r="C23" s="21" t="s">
        <v>21</v>
      </c>
      <c r="D23" s="21" t="s">
        <v>21</v>
      </c>
      <c r="E23" s="21" t="s">
        <v>21</v>
      </c>
      <c r="F23" s="21" t="s">
        <v>21</v>
      </c>
      <c r="G23" s="21" t="s">
        <v>21</v>
      </c>
      <c r="H23" s="21" t="s">
        <v>21</v>
      </c>
      <c r="I23" s="21" t="s">
        <v>21</v>
      </c>
      <c r="J23" s="21" t="s">
        <v>21</v>
      </c>
      <c r="K23" s="21" t="s">
        <v>21</v>
      </c>
      <c r="L23" s="21" t="s">
        <v>21</v>
      </c>
      <c r="M23" s="21" t="s">
        <v>21</v>
      </c>
      <c r="N23" s="21" t="s">
        <v>21</v>
      </c>
      <c r="O23" s="21" t="s">
        <v>21</v>
      </c>
    </row>
    <row r="24" spans="1:15" s="37" customFormat="1">
      <c r="A24" s="40"/>
      <c r="C24" s="20">
        <f>SUM(C20:C23)</f>
        <v>13520.55</v>
      </c>
      <c r="D24" s="20">
        <f t="shared" ref="D24:O24" si="1">SUM(D20:D23)</f>
        <v>13220.55</v>
      </c>
      <c r="E24" s="20">
        <f t="shared" si="1"/>
        <v>0</v>
      </c>
      <c r="F24" s="20">
        <f t="shared" si="1"/>
        <v>0</v>
      </c>
      <c r="G24" s="20">
        <f t="shared" si="1"/>
        <v>13220.55</v>
      </c>
      <c r="H24" s="20">
        <f t="shared" si="1"/>
        <v>-107.37</v>
      </c>
      <c r="I24" s="20">
        <f t="shared" si="1"/>
        <v>0</v>
      </c>
      <c r="J24" s="20">
        <f t="shared" si="1"/>
        <v>1067.57</v>
      </c>
      <c r="K24" s="20">
        <f t="shared" si="1"/>
        <v>960.19999999999993</v>
      </c>
      <c r="L24" s="20">
        <f t="shared" si="1"/>
        <v>2000</v>
      </c>
      <c r="M24" s="20">
        <f t="shared" si="1"/>
        <v>-0.05</v>
      </c>
      <c r="N24" s="20">
        <f t="shared" si="1"/>
        <v>2960.15</v>
      </c>
      <c r="O24" s="20">
        <f t="shared" si="1"/>
        <v>10260.4</v>
      </c>
    </row>
    <row r="25" spans="1:15" s="37" customFormat="1">
      <c r="A25" s="40"/>
    </row>
    <row r="26" spans="1:15" s="37" customFormat="1">
      <c r="A26" s="41" t="s">
        <v>29</v>
      </c>
      <c r="B26" s="34"/>
    </row>
    <row r="27" spans="1:15" s="37" customFormat="1">
      <c r="A27" s="33" t="s">
        <v>30</v>
      </c>
      <c r="B27" s="34" t="s">
        <v>31</v>
      </c>
      <c r="C27" s="18">
        <v>2593.0500000000002</v>
      </c>
      <c r="D27" s="18">
        <v>2593.0500000000002</v>
      </c>
      <c r="E27" s="18">
        <v>0</v>
      </c>
      <c r="F27" s="18">
        <v>0</v>
      </c>
      <c r="G27" s="18">
        <v>2593.0500000000002</v>
      </c>
      <c r="H27" s="36">
        <v>-160.30000000000001</v>
      </c>
      <c r="I27" s="36">
        <v>-8.59</v>
      </c>
      <c r="J27" s="18">
        <v>151.71</v>
      </c>
      <c r="K27" s="18">
        <v>0</v>
      </c>
      <c r="L27" s="18">
        <v>0</v>
      </c>
      <c r="M27" s="18">
        <v>0.04</v>
      </c>
      <c r="N27" s="18">
        <v>-8.5500000000000007</v>
      </c>
      <c r="O27" s="18">
        <v>2601.6</v>
      </c>
    </row>
    <row r="28" spans="1:15" s="37" customFormat="1">
      <c r="A28" s="33" t="s">
        <v>32</v>
      </c>
      <c r="B28" s="34" t="s">
        <v>33</v>
      </c>
      <c r="C28" s="18">
        <v>2593.0500000000002</v>
      </c>
      <c r="D28" s="18">
        <v>2593.0500000000002</v>
      </c>
      <c r="E28" s="18">
        <v>0</v>
      </c>
      <c r="F28" s="18">
        <v>0</v>
      </c>
      <c r="G28" s="18">
        <v>2593.0500000000002</v>
      </c>
      <c r="H28" s="36">
        <v>-160.30000000000001</v>
      </c>
      <c r="I28" s="36">
        <v>-8.59</v>
      </c>
      <c r="J28" s="18">
        <v>151.71</v>
      </c>
      <c r="K28" s="18">
        <v>0</v>
      </c>
      <c r="L28" s="18">
        <v>0</v>
      </c>
      <c r="M28" s="18">
        <v>0.04</v>
      </c>
      <c r="N28" s="18">
        <v>-8.5500000000000007</v>
      </c>
      <c r="O28" s="18">
        <v>2601.6</v>
      </c>
    </row>
    <row r="29" spans="1:15" s="37" customFormat="1">
      <c r="A29" s="33" t="s">
        <v>34</v>
      </c>
      <c r="B29" s="34" t="s">
        <v>35</v>
      </c>
      <c r="C29" s="18">
        <v>2903.4</v>
      </c>
      <c r="D29" s="18">
        <v>2903.4</v>
      </c>
      <c r="E29" s="18">
        <v>0</v>
      </c>
      <c r="F29" s="18">
        <v>0</v>
      </c>
      <c r="G29" s="18">
        <v>2903.4</v>
      </c>
      <c r="H29" s="36">
        <v>-145.38</v>
      </c>
      <c r="I29" s="18">
        <v>0</v>
      </c>
      <c r="J29" s="18">
        <v>180.75</v>
      </c>
      <c r="K29" s="18">
        <v>35.380000000000003</v>
      </c>
      <c r="L29" s="18">
        <v>0</v>
      </c>
      <c r="M29" s="18">
        <v>0.02</v>
      </c>
      <c r="N29" s="18">
        <v>35.4</v>
      </c>
      <c r="O29" s="18">
        <v>2868</v>
      </c>
    </row>
    <row r="30" spans="1:15" s="37" customFormat="1">
      <c r="A30" s="33" t="s">
        <v>36</v>
      </c>
      <c r="B30" s="34" t="s">
        <v>37</v>
      </c>
      <c r="C30" s="18">
        <v>2722.65</v>
      </c>
      <c r="D30" s="18">
        <v>2722.65</v>
      </c>
      <c r="E30" s="18">
        <v>0</v>
      </c>
      <c r="F30" s="18">
        <v>0</v>
      </c>
      <c r="G30" s="18">
        <v>2722.65</v>
      </c>
      <c r="H30" s="36">
        <v>-145.38</v>
      </c>
      <c r="I30" s="18">
        <v>0</v>
      </c>
      <c r="J30" s="18">
        <v>161.09</v>
      </c>
      <c r="K30" s="18">
        <v>15.71</v>
      </c>
      <c r="L30" s="18">
        <v>0</v>
      </c>
      <c r="M30" s="36">
        <v>-0.06</v>
      </c>
      <c r="N30" s="18">
        <v>15.65</v>
      </c>
      <c r="O30" s="18">
        <v>2707</v>
      </c>
    </row>
    <row r="31" spans="1:15" s="37" customFormat="1">
      <c r="A31" s="33" t="s">
        <v>38</v>
      </c>
      <c r="B31" s="34" t="s">
        <v>39</v>
      </c>
      <c r="C31" s="18">
        <v>2593.0500000000002</v>
      </c>
      <c r="D31" s="18">
        <v>2593.0500000000002</v>
      </c>
      <c r="E31" s="18">
        <v>0</v>
      </c>
      <c r="F31" s="18">
        <v>0</v>
      </c>
      <c r="G31" s="18">
        <v>2593.0500000000002</v>
      </c>
      <c r="H31" s="36">
        <v>-160.30000000000001</v>
      </c>
      <c r="I31" s="36">
        <v>-8.59</v>
      </c>
      <c r="J31" s="18">
        <v>151.71</v>
      </c>
      <c r="K31" s="18">
        <v>0</v>
      </c>
      <c r="L31" s="18">
        <v>0</v>
      </c>
      <c r="M31" s="18">
        <v>0.04</v>
      </c>
      <c r="N31" s="18">
        <v>-8.5500000000000007</v>
      </c>
      <c r="O31" s="18">
        <v>2601.6</v>
      </c>
    </row>
    <row r="32" spans="1:15" s="37" customFormat="1">
      <c r="A32" s="33" t="s">
        <v>40</v>
      </c>
      <c r="B32" s="34" t="s">
        <v>41</v>
      </c>
      <c r="C32" s="18">
        <v>2593.0500000000002</v>
      </c>
      <c r="D32" s="18">
        <v>2593.0500000000002</v>
      </c>
      <c r="E32" s="18">
        <v>0</v>
      </c>
      <c r="F32" s="18">
        <v>0</v>
      </c>
      <c r="G32" s="18">
        <v>2593.0500000000002</v>
      </c>
      <c r="H32" s="36">
        <v>-160.30000000000001</v>
      </c>
      <c r="I32" s="36">
        <v>-8.59</v>
      </c>
      <c r="J32" s="18">
        <v>151.71</v>
      </c>
      <c r="K32" s="18">
        <v>0</v>
      </c>
      <c r="L32" s="18">
        <v>0</v>
      </c>
      <c r="M32" s="18">
        <v>0.04</v>
      </c>
      <c r="N32" s="18">
        <v>-8.5500000000000007</v>
      </c>
      <c r="O32" s="18">
        <v>2601.6</v>
      </c>
    </row>
    <row r="33" spans="1:15" s="37" customFormat="1">
      <c r="A33" s="33" t="s">
        <v>42</v>
      </c>
      <c r="B33" s="34" t="s">
        <v>43</v>
      </c>
      <c r="C33" s="18">
        <v>2593.0500000000002</v>
      </c>
      <c r="D33" s="18">
        <v>2593.0500000000002</v>
      </c>
      <c r="E33" s="18">
        <v>0</v>
      </c>
      <c r="F33" s="18">
        <v>0</v>
      </c>
      <c r="G33" s="18">
        <v>2593.0500000000002</v>
      </c>
      <c r="H33" s="36">
        <v>-160.30000000000001</v>
      </c>
      <c r="I33" s="36">
        <v>-8.59</v>
      </c>
      <c r="J33" s="18">
        <v>151.71</v>
      </c>
      <c r="K33" s="18">
        <v>0</v>
      </c>
      <c r="L33" s="18">
        <v>0</v>
      </c>
      <c r="M33" s="18">
        <v>0.04</v>
      </c>
      <c r="N33" s="18">
        <v>-8.5500000000000007</v>
      </c>
      <c r="O33" s="18">
        <v>2601.6</v>
      </c>
    </row>
    <row r="34" spans="1:15" s="37" customFormat="1">
      <c r="A34" s="33" t="s">
        <v>44</v>
      </c>
      <c r="B34" s="34" t="s">
        <v>45</v>
      </c>
      <c r="C34" s="18">
        <v>2722.65</v>
      </c>
      <c r="D34" s="18">
        <v>2722.65</v>
      </c>
      <c r="E34" s="18">
        <v>0</v>
      </c>
      <c r="F34" s="18">
        <v>0</v>
      </c>
      <c r="G34" s="18">
        <v>2722.65</v>
      </c>
      <c r="H34" s="36">
        <v>-145.38</v>
      </c>
      <c r="I34" s="18">
        <v>0</v>
      </c>
      <c r="J34" s="18">
        <v>161.09</v>
      </c>
      <c r="K34" s="18">
        <v>15.71</v>
      </c>
      <c r="L34" s="18">
        <v>0</v>
      </c>
      <c r="M34" s="36">
        <v>-0.06</v>
      </c>
      <c r="N34" s="18">
        <v>15.65</v>
      </c>
      <c r="O34" s="18">
        <v>2707</v>
      </c>
    </row>
    <row r="35" spans="1:15" s="37" customFormat="1">
      <c r="A35" s="33" t="s">
        <v>46</v>
      </c>
      <c r="B35" s="34" t="s">
        <v>47</v>
      </c>
      <c r="C35" s="18">
        <v>2593.0500000000002</v>
      </c>
      <c r="D35" s="18">
        <v>2593.0500000000002</v>
      </c>
      <c r="E35" s="18">
        <v>0</v>
      </c>
      <c r="F35" s="18">
        <v>0</v>
      </c>
      <c r="G35" s="18">
        <v>2593.0500000000002</v>
      </c>
      <c r="H35" s="36">
        <v>-160.30000000000001</v>
      </c>
      <c r="I35" s="36">
        <v>-8.59</v>
      </c>
      <c r="J35" s="18">
        <v>151.71</v>
      </c>
      <c r="K35" s="18">
        <v>0</v>
      </c>
      <c r="L35" s="18">
        <v>0</v>
      </c>
      <c r="M35" s="18">
        <v>0.04</v>
      </c>
      <c r="N35" s="18">
        <v>-8.5500000000000007</v>
      </c>
      <c r="O35" s="18">
        <v>2601.6</v>
      </c>
    </row>
    <row r="36" spans="1:15" s="37" customFormat="1">
      <c r="A36" s="33" t="s">
        <v>48</v>
      </c>
      <c r="B36" s="34" t="s">
        <v>49</v>
      </c>
      <c r="C36" s="18">
        <v>5420.55</v>
      </c>
      <c r="D36" s="18">
        <v>5420.55</v>
      </c>
      <c r="E36" s="18">
        <v>0</v>
      </c>
      <c r="F36" s="18">
        <v>0</v>
      </c>
      <c r="G36" s="18">
        <v>5420.55</v>
      </c>
      <c r="H36" s="18">
        <v>0</v>
      </c>
      <c r="I36" s="18">
        <v>0</v>
      </c>
      <c r="J36" s="18">
        <v>489.21</v>
      </c>
      <c r="K36" s="18">
        <v>489.21</v>
      </c>
      <c r="L36" s="18">
        <v>0</v>
      </c>
      <c r="M36" s="36">
        <v>-0.06</v>
      </c>
      <c r="N36" s="18">
        <v>489.15</v>
      </c>
      <c r="O36" s="18">
        <v>4931.3999999999996</v>
      </c>
    </row>
    <row r="37" spans="1:15" s="37" customFormat="1">
      <c r="A37" s="33" t="s">
        <v>50</v>
      </c>
      <c r="B37" s="34" t="s">
        <v>51</v>
      </c>
      <c r="C37" s="18">
        <v>2593.0500000000002</v>
      </c>
      <c r="D37" s="18">
        <v>2593.0500000000002</v>
      </c>
      <c r="E37" s="18">
        <v>0</v>
      </c>
      <c r="F37" s="18">
        <v>0</v>
      </c>
      <c r="G37" s="18">
        <v>2593.0500000000002</v>
      </c>
      <c r="H37" s="36">
        <v>-160.30000000000001</v>
      </c>
      <c r="I37" s="36">
        <v>-8.59</v>
      </c>
      <c r="J37" s="18">
        <v>151.71</v>
      </c>
      <c r="K37" s="18">
        <v>0</v>
      </c>
      <c r="L37" s="18">
        <v>0</v>
      </c>
      <c r="M37" s="18">
        <v>0.04</v>
      </c>
      <c r="N37" s="18">
        <v>-8.5500000000000007</v>
      </c>
      <c r="O37" s="18">
        <v>2601.6</v>
      </c>
    </row>
    <row r="38" spans="1:15" s="37" customFormat="1">
      <c r="A38" s="33" t="s">
        <v>52</v>
      </c>
      <c r="B38" s="34" t="s">
        <v>53</v>
      </c>
      <c r="C38" s="18">
        <v>2593.0500000000002</v>
      </c>
      <c r="D38" s="18">
        <v>2593.0500000000002</v>
      </c>
      <c r="E38" s="18">
        <v>0</v>
      </c>
      <c r="F38" s="18">
        <v>0</v>
      </c>
      <c r="G38" s="18">
        <v>2593.0500000000002</v>
      </c>
      <c r="H38" s="36">
        <v>-160.30000000000001</v>
      </c>
      <c r="I38" s="36">
        <v>-8.59</v>
      </c>
      <c r="J38" s="18">
        <v>151.71</v>
      </c>
      <c r="K38" s="18">
        <v>0</v>
      </c>
      <c r="L38" s="18">
        <v>0</v>
      </c>
      <c r="M38" s="18">
        <v>0.04</v>
      </c>
      <c r="N38" s="18">
        <v>-8.5500000000000007</v>
      </c>
      <c r="O38" s="18">
        <v>2601.6</v>
      </c>
    </row>
    <row r="39" spans="1:15" s="37" customFormat="1">
      <c r="A39" s="33" t="s">
        <v>54</v>
      </c>
      <c r="B39" s="34" t="s">
        <v>55</v>
      </c>
      <c r="C39" s="18">
        <v>2593.0500000000002</v>
      </c>
      <c r="D39" s="18">
        <v>2593.0500000000002</v>
      </c>
      <c r="E39" s="18">
        <v>0</v>
      </c>
      <c r="F39" s="18">
        <v>0</v>
      </c>
      <c r="G39" s="18">
        <v>2593.0500000000002</v>
      </c>
      <c r="H39" s="36">
        <v>-160.30000000000001</v>
      </c>
      <c r="I39" s="36">
        <v>-8.59</v>
      </c>
      <c r="J39" s="18">
        <v>151.71</v>
      </c>
      <c r="K39" s="18">
        <v>0</v>
      </c>
      <c r="L39" s="18">
        <v>0</v>
      </c>
      <c r="M39" s="36">
        <v>-0.16</v>
      </c>
      <c r="N39" s="18">
        <v>-8.75</v>
      </c>
      <c r="O39" s="18">
        <v>2601.8000000000002</v>
      </c>
    </row>
    <row r="40" spans="1:15" s="37" customFormat="1">
      <c r="A40" s="33" t="s">
        <v>56</v>
      </c>
      <c r="B40" s="34" t="s">
        <v>57</v>
      </c>
      <c r="C40" s="18">
        <v>2722.65</v>
      </c>
      <c r="D40" s="18">
        <v>2722.65</v>
      </c>
      <c r="E40" s="18">
        <v>0</v>
      </c>
      <c r="F40" s="18">
        <v>0</v>
      </c>
      <c r="G40" s="18">
        <v>2722.65</v>
      </c>
      <c r="H40" s="36">
        <v>-145.38</v>
      </c>
      <c r="I40" s="18">
        <v>0</v>
      </c>
      <c r="J40" s="18">
        <v>161.09</v>
      </c>
      <c r="K40" s="18">
        <v>15.71</v>
      </c>
      <c r="L40" s="18">
        <v>0</v>
      </c>
      <c r="M40" s="18">
        <v>0.14000000000000001</v>
      </c>
      <c r="N40" s="18">
        <v>15.85</v>
      </c>
      <c r="O40" s="18">
        <v>2706.8</v>
      </c>
    </row>
    <row r="41" spans="1:15" s="37" customFormat="1">
      <c r="A41" s="33" t="s">
        <v>58</v>
      </c>
      <c r="B41" s="34" t="s">
        <v>59</v>
      </c>
      <c r="C41" s="18">
        <v>2593.0500000000002</v>
      </c>
      <c r="D41" s="18">
        <v>2593.0500000000002</v>
      </c>
      <c r="E41" s="18">
        <v>0</v>
      </c>
      <c r="F41" s="18">
        <v>0</v>
      </c>
      <c r="G41" s="18">
        <v>2593.0500000000002</v>
      </c>
      <c r="H41" s="36">
        <v>-160.30000000000001</v>
      </c>
      <c r="I41" s="36">
        <v>-8.59</v>
      </c>
      <c r="J41" s="18">
        <v>151.71</v>
      </c>
      <c r="K41" s="18">
        <v>0</v>
      </c>
      <c r="L41" s="18">
        <v>0</v>
      </c>
      <c r="M41" s="36">
        <v>-0.16</v>
      </c>
      <c r="N41" s="18">
        <v>-8.75</v>
      </c>
      <c r="O41" s="18">
        <v>2601.8000000000002</v>
      </c>
    </row>
    <row r="42" spans="1:15" s="37" customFormat="1">
      <c r="A42" s="33" t="s">
        <v>60</v>
      </c>
      <c r="B42" s="34" t="s">
        <v>61</v>
      </c>
      <c r="C42" s="18">
        <v>2593.0500000000002</v>
      </c>
      <c r="D42" s="18">
        <v>2593.0500000000002</v>
      </c>
      <c r="E42" s="18">
        <v>0</v>
      </c>
      <c r="F42" s="18">
        <v>0</v>
      </c>
      <c r="G42" s="18">
        <v>2593.0500000000002</v>
      </c>
      <c r="H42" s="36">
        <v>-160.30000000000001</v>
      </c>
      <c r="I42" s="36">
        <v>-8.59</v>
      </c>
      <c r="J42" s="18">
        <v>151.71</v>
      </c>
      <c r="K42" s="18">
        <v>0</v>
      </c>
      <c r="L42" s="18">
        <v>0</v>
      </c>
      <c r="M42" s="18">
        <v>0.04</v>
      </c>
      <c r="N42" s="18">
        <v>-8.5500000000000007</v>
      </c>
      <c r="O42" s="18">
        <v>2601.6</v>
      </c>
    </row>
    <row r="43" spans="1:15" s="39" customFormat="1" ht="15">
      <c r="A43" s="38" t="s">
        <v>20</v>
      </c>
      <c r="C43" s="19"/>
      <c r="D43" s="21" t="s">
        <v>21</v>
      </c>
      <c r="E43" s="21" t="s">
        <v>21</v>
      </c>
      <c r="F43" s="21" t="s">
        <v>21</v>
      </c>
      <c r="G43" s="21" t="s">
        <v>21</v>
      </c>
      <c r="H43" s="21" t="s">
        <v>21</v>
      </c>
      <c r="I43" s="21" t="s">
        <v>21</v>
      </c>
      <c r="J43" s="21" t="s">
        <v>21</v>
      </c>
      <c r="K43" s="21" t="s">
        <v>21</v>
      </c>
      <c r="L43" s="21" t="s">
        <v>21</v>
      </c>
      <c r="M43" s="21" t="s">
        <v>21</v>
      </c>
      <c r="N43" s="21" t="s">
        <v>21</v>
      </c>
      <c r="O43" s="21" t="s">
        <v>21</v>
      </c>
    </row>
    <row r="44" spans="1:15" s="37" customFormat="1">
      <c r="A44" s="40"/>
      <c r="C44" s="20">
        <f t="shared" ref="C44:O44" si="2">SUM(C27:C43)</f>
        <v>45015.450000000012</v>
      </c>
      <c r="D44" s="20">
        <f t="shared" si="2"/>
        <v>45015.450000000012</v>
      </c>
      <c r="E44" s="20">
        <f t="shared" si="2"/>
        <v>0</v>
      </c>
      <c r="F44" s="20">
        <f t="shared" si="2"/>
        <v>0</v>
      </c>
      <c r="G44" s="20">
        <f t="shared" si="2"/>
        <v>45015.450000000012</v>
      </c>
      <c r="H44" s="20">
        <f t="shared" si="2"/>
        <v>-2344.8200000000002</v>
      </c>
      <c r="I44" s="20">
        <f t="shared" si="2"/>
        <v>-94.490000000000023</v>
      </c>
      <c r="J44" s="20">
        <f t="shared" si="2"/>
        <v>2822.0400000000004</v>
      </c>
      <c r="K44" s="20">
        <f t="shared" si="2"/>
        <v>571.72</v>
      </c>
      <c r="L44" s="20">
        <f t="shared" si="2"/>
        <v>0</v>
      </c>
      <c r="M44" s="20">
        <f t="shared" si="2"/>
        <v>2.0000000000000066E-2</v>
      </c>
      <c r="N44" s="20">
        <f t="shared" si="2"/>
        <v>477.24999999999994</v>
      </c>
      <c r="O44" s="20">
        <f t="shared" si="2"/>
        <v>44538.200000000004</v>
      </c>
    </row>
    <row r="45" spans="1:15" s="37" customFormat="1">
      <c r="A45" s="40"/>
    </row>
    <row r="46" spans="1:15" s="37" customFormat="1">
      <c r="A46" s="41" t="s">
        <v>62</v>
      </c>
      <c r="B46" s="34"/>
    </row>
    <row r="47" spans="1:15" s="37" customFormat="1">
      <c r="A47" s="33" t="s">
        <v>63</v>
      </c>
      <c r="B47" s="34" t="s">
        <v>64</v>
      </c>
      <c r="C47" s="18">
        <v>2593.0500000000002</v>
      </c>
      <c r="D47" s="18">
        <v>2593.0500000000002</v>
      </c>
      <c r="E47" s="18">
        <v>0</v>
      </c>
      <c r="F47" s="18">
        <v>0</v>
      </c>
      <c r="G47" s="18">
        <v>2593.0500000000002</v>
      </c>
      <c r="H47" s="36">
        <v>-160.30000000000001</v>
      </c>
      <c r="I47" s="36">
        <v>-8.59</v>
      </c>
      <c r="J47" s="18">
        <v>151.71</v>
      </c>
      <c r="K47" s="18">
        <v>0</v>
      </c>
      <c r="L47" s="18">
        <v>0</v>
      </c>
      <c r="M47" s="18">
        <v>0.04</v>
      </c>
      <c r="N47" s="18">
        <v>-8.5500000000000007</v>
      </c>
      <c r="O47" s="18">
        <v>2601.6</v>
      </c>
    </row>
    <row r="48" spans="1:15" s="37" customFormat="1">
      <c r="A48" s="33" t="s">
        <v>65</v>
      </c>
      <c r="B48" s="34" t="s">
        <v>66</v>
      </c>
      <c r="C48" s="18">
        <v>2593.0500000000002</v>
      </c>
      <c r="D48" s="18">
        <v>2593.0500000000002</v>
      </c>
      <c r="E48" s="18">
        <v>0</v>
      </c>
      <c r="F48" s="18">
        <v>0</v>
      </c>
      <c r="G48" s="18">
        <v>2593.0500000000002</v>
      </c>
      <c r="H48" s="36">
        <v>-160.30000000000001</v>
      </c>
      <c r="I48" s="36">
        <v>-8.59</v>
      </c>
      <c r="J48" s="18">
        <v>151.71</v>
      </c>
      <c r="K48" s="18">
        <v>0</v>
      </c>
      <c r="L48" s="18">
        <v>0</v>
      </c>
      <c r="M48" s="18">
        <v>0.04</v>
      </c>
      <c r="N48" s="18">
        <v>-8.5500000000000007</v>
      </c>
      <c r="O48" s="18">
        <v>2601.6</v>
      </c>
    </row>
    <row r="49" spans="1:15" s="37" customFormat="1">
      <c r="A49" s="33" t="s">
        <v>67</v>
      </c>
      <c r="B49" s="34" t="s">
        <v>68</v>
      </c>
      <c r="C49" s="18">
        <v>3000</v>
      </c>
      <c r="D49" s="18">
        <v>3000</v>
      </c>
      <c r="E49" s="18">
        <v>0</v>
      </c>
      <c r="F49" s="18">
        <v>0</v>
      </c>
      <c r="G49" s="18">
        <v>3000</v>
      </c>
      <c r="H49" s="36">
        <v>-145.38</v>
      </c>
      <c r="I49" s="18">
        <v>0</v>
      </c>
      <c r="J49" s="18">
        <v>191.26</v>
      </c>
      <c r="K49" s="18">
        <v>45.89</v>
      </c>
      <c r="L49" s="18">
        <v>0</v>
      </c>
      <c r="M49" s="36">
        <v>-0.09</v>
      </c>
      <c r="N49" s="18">
        <v>45.8</v>
      </c>
      <c r="O49" s="18">
        <v>2954.2</v>
      </c>
    </row>
    <row r="50" spans="1:15" s="37" customFormat="1">
      <c r="A50" s="33" t="s">
        <v>69</v>
      </c>
      <c r="B50" s="34" t="s">
        <v>70</v>
      </c>
      <c r="C50" s="18">
        <v>2722.65</v>
      </c>
      <c r="D50" s="18">
        <v>2722.65</v>
      </c>
      <c r="E50" s="18">
        <v>0</v>
      </c>
      <c r="F50" s="18">
        <v>0</v>
      </c>
      <c r="G50" s="18">
        <v>2722.65</v>
      </c>
      <c r="H50" s="36">
        <v>-145.38</v>
      </c>
      <c r="I50" s="18">
        <v>0</v>
      </c>
      <c r="J50" s="18">
        <v>161.09</v>
      </c>
      <c r="K50" s="18">
        <v>15.71</v>
      </c>
      <c r="L50" s="18">
        <v>0</v>
      </c>
      <c r="M50" s="36">
        <v>-0.06</v>
      </c>
      <c r="N50" s="18">
        <v>15.65</v>
      </c>
      <c r="O50" s="18">
        <v>2707</v>
      </c>
    </row>
    <row r="51" spans="1:15" s="37" customFormat="1">
      <c r="A51" s="33" t="s">
        <v>71</v>
      </c>
      <c r="B51" s="34" t="s">
        <v>72</v>
      </c>
      <c r="C51" s="18">
        <v>2722.65</v>
      </c>
      <c r="D51" s="18">
        <v>2722.65</v>
      </c>
      <c r="E51" s="18">
        <v>0</v>
      </c>
      <c r="F51" s="18">
        <v>0</v>
      </c>
      <c r="G51" s="18">
        <v>2722.65</v>
      </c>
      <c r="H51" s="36">
        <v>-145.38</v>
      </c>
      <c r="I51" s="18">
        <v>0</v>
      </c>
      <c r="J51" s="18">
        <v>161.09</v>
      </c>
      <c r="K51" s="18">
        <v>15.71</v>
      </c>
      <c r="L51" s="18">
        <v>0</v>
      </c>
      <c r="M51" s="36">
        <v>-0.06</v>
      </c>
      <c r="N51" s="18">
        <v>15.65</v>
      </c>
      <c r="O51" s="18">
        <v>2707</v>
      </c>
    </row>
    <row r="52" spans="1:15" s="37" customFormat="1">
      <c r="A52" s="33" t="s">
        <v>73</v>
      </c>
      <c r="B52" s="34" t="s">
        <v>74</v>
      </c>
      <c r="C52" s="18">
        <v>2722.65</v>
      </c>
      <c r="D52" s="18">
        <v>2722.65</v>
      </c>
      <c r="E52" s="18">
        <v>0</v>
      </c>
      <c r="F52" s="18">
        <v>0</v>
      </c>
      <c r="G52" s="18">
        <v>2722.65</v>
      </c>
      <c r="H52" s="36">
        <v>-145.38</v>
      </c>
      <c r="I52" s="18">
        <v>0</v>
      </c>
      <c r="J52" s="18">
        <v>161.09</v>
      </c>
      <c r="K52" s="18">
        <v>15.71</v>
      </c>
      <c r="L52" s="18">
        <v>0</v>
      </c>
      <c r="M52" s="36">
        <v>-0.06</v>
      </c>
      <c r="N52" s="18">
        <v>15.65</v>
      </c>
      <c r="O52" s="18">
        <v>2707</v>
      </c>
    </row>
    <row r="53" spans="1:15" s="37" customFormat="1">
      <c r="A53" s="33" t="s">
        <v>75</v>
      </c>
      <c r="B53" s="34" t="s">
        <v>76</v>
      </c>
      <c r="C53" s="18">
        <v>2593.0500000000002</v>
      </c>
      <c r="D53" s="18">
        <v>2593.0500000000002</v>
      </c>
      <c r="E53" s="18">
        <v>0</v>
      </c>
      <c r="F53" s="18">
        <v>0</v>
      </c>
      <c r="G53" s="18">
        <v>2593.0500000000002</v>
      </c>
      <c r="H53" s="36">
        <v>-160.30000000000001</v>
      </c>
      <c r="I53" s="36">
        <v>-8.59</v>
      </c>
      <c r="J53" s="18">
        <v>151.71</v>
      </c>
      <c r="K53" s="18">
        <v>0</v>
      </c>
      <c r="L53" s="18">
        <v>0</v>
      </c>
      <c r="M53" s="18">
        <v>0.04</v>
      </c>
      <c r="N53" s="18">
        <v>-8.5500000000000007</v>
      </c>
      <c r="O53" s="18">
        <v>2601.6</v>
      </c>
    </row>
    <row r="54" spans="1:15" s="39" customFormat="1">
      <c r="A54" s="38" t="s">
        <v>20</v>
      </c>
      <c r="C54" s="21" t="s">
        <v>21</v>
      </c>
      <c r="D54" s="21" t="s">
        <v>21</v>
      </c>
      <c r="E54" s="21" t="s">
        <v>21</v>
      </c>
      <c r="F54" s="21" t="s">
        <v>21</v>
      </c>
      <c r="G54" s="21" t="s">
        <v>21</v>
      </c>
      <c r="H54" s="21" t="s">
        <v>21</v>
      </c>
      <c r="I54" s="21" t="s">
        <v>21</v>
      </c>
      <c r="J54" s="21" t="s">
        <v>21</v>
      </c>
      <c r="K54" s="21" t="s">
        <v>21</v>
      </c>
      <c r="L54" s="21" t="s">
        <v>21</v>
      </c>
      <c r="M54" s="21" t="s">
        <v>21</v>
      </c>
      <c r="N54" s="21" t="s">
        <v>21</v>
      </c>
      <c r="O54" s="21" t="s">
        <v>21</v>
      </c>
    </row>
    <row r="55" spans="1:15" s="37" customFormat="1">
      <c r="A55" s="40"/>
      <c r="C55" s="22">
        <f t="shared" ref="C55:O55" si="3">SUM(C47:C54)</f>
        <v>18947.099999999999</v>
      </c>
      <c r="D55" s="20">
        <f t="shared" si="3"/>
        <v>18947.099999999999</v>
      </c>
      <c r="E55" s="20">
        <f t="shared" si="3"/>
        <v>0</v>
      </c>
      <c r="F55" s="20">
        <f t="shared" si="3"/>
        <v>0</v>
      </c>
      <c r="G55" s="20">
        <f t="shared" si="3"/>
        <v>18947.099999999999</v>
      </c>
      <c r="H55" s="20">
        <f t="shared" si="3"/>
        <v>-1062.42</v>
      </c>
      <c r="I55" s="20">
        <f t="shared" si="3"/>
        <v>-25.77</v>
      </c>
      <c r="J55" s="20">
        <f t="shared" si="3"/>
        <v>1129.6600000000001</v>
      </c>
      <c r="K55" s="20">
        <f t="shared" si="3"/>
        <v>93.02000000000001</v>
      </c>
      <c r="L55" s="20">
        <f t="shared" si="3"/>
        <v>0</v>
      </c>
      <c r="M55" s="20">
        <f t="shared" si="3"/>
        <v>-0.15</v>
      </c>
      <c r="N55" s="20">
        <f t="shared" si="3"/>
        <v>67.099999999999994</v>
      </c>
      <c r="O55" s="20">
        <f t="shared" si="3"/>
        <v>18880</v>
      </c>
    </row>
    <row r="56" spans="1:15" s="37" customFormat="1">
      <c r="A56" s="40"/>
    </row>
    <row r="57" spans="1:15" s="37" customFormat="1">
      <c r="A57" s="41" t="s">
        <v>77</v>
      </c>
      <c r="B57" s="34"/>
    </row>
    <row r="58" spans="1:15" s="37" customFormat="1">
      <c r="A58" s="33" t="s">
        <v>78</v>
      </c>
      <c r="B58" s="34" t="s">
        <v>79</v>
      </c>
      <c r="C58" s="18">
        <v>2593.0500000000002</v>
      </c>
      <c r="D58" s="18">
        <v>2593.0500000000002</v>
      </c>
      <c r="E58" s="18">
        <v>0</v>
      </c>
      <c r="F58" s="18">
        <v>0</v>
      </c>
      <c r="G58" s="18">
        <v>2593.0500000000002</v>
      </c>
      <c r="H58" s="36">
        <v>-160.30000000000001</v>
      </c>
      <c r="I58" s="36">
        <v>-8.59</v>
      </c>
      <c r="J58" s="18">
        <v>151.71</v>
      </c>
      <c r="K58" s="18">
        <v>0</v>
      </c>
      <c r="L58" s="18">
        <v>0</v>
      </c>
      <c r="M58" s="18">
        <v>0.04</v>
      </c>
      <c r="N58" s="18">
        <v>-8.5500000000000007</v>
      </c>
      <c r="O58" s="18">
        <v>2601.6</v>
      </c>
    </row>
    <row r="59" spans="1:15" s="37" customFormat="1">
      <c r="A59" s="33" t="s">
        <v>80</v>
      </c>
      <c r="B59" s="34" t="s">
        <v>81</v>
      </c>
      <c r="C59" s="18">
        <v>2593.0500000000002</v>
      </c>
      <c r="D59" s="18">
        <v>1555.83</v>
      </c>
      <c r="E59" s="18">
        <v>0</v>
      </c>
      <c r="F59" s="18">
        <v>0</v>
      </c>
      <c r="G59" s="18">
        <v>1555.83</v>
      </c>
      <c r="H59" s="36">
        <v>-200.63</v>
      </c>
      <c r="I59" s="36">
        <v>-115.31</v>
      </c>
      <c r="J59" s="18">
        <v>85.33</v>
      </c>
      <c r="K59" s="18">
        <v>0</v>
      </c>
      <c r="L59" s="18">
        <v>0</v>
      </c>
      <c r="M59" s="18">
        <v>0.14000000000000001</v>
      </c>
      <c r="N59" s="18">
        <v>-115.17</v>
      </c>
      <c r="O59" s="18">
        <v>1671</v>
      </c>
    </row>
    <row r="60" spans="1:15" s="37" customFormat="1">
      <c r="A60" s="33" t="s">
        <v>82</v>
      </c>
      <c r="B60" s="34" t="s">
        <v>83</v>
      </c>
      <c r="C60" s="18">
        <v>5420.55</v>
      </c>
      <c r="D60" s="18">
        <v>5420.55</v>
      </c>
      <c r="E60" s="18">
        <v>0</v>
      </c>
      <c r="F60" s="18">
        <v>0</v>
      </c>
      <c r="G60" s="18">
        <v>5420.55</v>
      </c>
      <c r="H60" s="18">
        <v>0</v>
      </c>
      <c r="I60" s="18">
        <v>0</v>
      </c>
      <c r="J60" s="18">
        <v>489.21</v>
      </c>
      <c r="K60" s="18">
        <v>489.21</v>
      </c>
      <c r="L60" s="18">
        <v>0</v>
      </c>
      <c r="M60" s="36">
        <v>-0.06</v>
      </c>
      <c r="N60" s="18">
        <v>489.15</v>
      </c>
      <c r="O60" s="18">
        <v>4931.3999999999996</v>
      </c>
    </row>
    <row r="61" spans="1:15" s="37" customFormat="1">
      <c r="A61" s="33" t="s">
        <v>84</v>
      </c>
      <c r="B61" s="34" t="s">
        <v>85</v>
      </c>
      <c r="C61" s="18">
        <v>4728.1499999999996</v>
      </c>
      <c r="D61" s="18">
        <v>4728.1499999999996</v>
      </c>
      <c r="E61" s="18">
        <v>0</v>
      </c>
      <c r="F61" s="18">
        <v>0</v>
      </c>
      <c r="G61" s="18">
        <v>4728.1499999999996</v>
      </c>
      <c r="H61" s="18">
        <v>0</v>
      </c>
      <c r="I61" s="18">
        <v>0</v>
      </c>
      <c r="J61" s="18">
        <v>379.29</v>
      </c>
      <c r="K61" s="18">
        <v>379.29</v>
      </c>
      <c r="L61" s="18">
        <v>500</v>
      </c>
      <c r="M61" s="36">
        <v>-0.14000000000000001</v>
      </c>
      <c r="N61" s="18">
        <v>879.15</v>
      </c>
      <c r="O61" s="18">
        <v>3849</v>
      </c>
    </row>
    <row r="62" spans="1:15" s="37" customFormat="1">
      <c r="A62" s="33" t="s">
        <v>86</v>
      </c>
      <c r="B62" s="34" t="s">
        <v>87</v>
      </c>
      <c r="C62" s="18">
        <v>2903.4</v>
      </c>
      <c r="D62" s="18">
        <v>2903.4</v>
      </c>
      <c r="E62" s="18">
        <v>0</v>
      </c>
      <c r="F62" s="18">
        <v>0</v>
      </c>
      <c r="G62" s="18">
        <v>2903.4</v>
      </c>
      <c r="H62" s="36">
        <v>-145.38</v>
      </c>
      <c r="I62" s="18">
        <v>0</v>
      </c>
      <c r="J62" s="18">
        <v>180.75</v>
      </c>
      <c r="K62" s="18">
        <v>35.380000000000003</v>
      </c>
      <c r="L62" s="18">
        <v>0</v>
      </c>
      <c r="M62" s="36">
        <v>-0.18</v>
      </c>
      <c r="N62" s="18">
        <v>35.200000000000003</v>
      </c>
      <c r="O62" s="18">
        <v>2868.2</v>
      </c>
    </row>
    <row r="63" spans="1:15" s="37" customFormat="1">
      <c r="A63" s="33" t="s">
        <v>88</v>
      </c>
      <c r="B63" s="34" t="s">
        <v>89</v>
      </c>
      <c r="C63" s="18">
        <v>2593.0500000000002</v>
      </c>
      <c r="D63" s="18">
        <v>2247.31</v>
      </c>
      <c r="E63" s="18">
        <v>345.74</v>
      </c>
      <c r="F63" s="18">
        <v>86.44</v>
      </c>
      <c r="G63" s="18">
        <v>2679.49</v>
      </c>
      <c r="H63" s="36">
        <v>-160.30000000000001</v>
      </c>
      <c r="I63" s="36">
        <v>-8.59</v>
      </c>
      <c r="J63" s="18">
        <v>151.71</v>
      </c>
      <c r="K63" s="18">
        <v>0</v>
      </c>
      <c r="L63" s="18">
        <v>0</v>
      </c>
      <c r="M63" s="18">
        <v>0.08</v>
      </c>
      <c r="N63" s="18">
        <v>-8.51</v>
      </c>
      <c r="O63" s="18">
        <v>2688</v>
      </c>
    </row>
    <row r="64" spans="1:15" s="37" customFormat="1">
      <c r="A64" s="33" t="s">
        <v>90</v>
      </c>
      <c r="B64" s="34" t="s">
        <v>91</v>
      </c>
      <c r="C64" s="18">
        <v>2593.0500000000002</v>
      </c>
      <c r="D64" s="18">
        <v>2593.0500000000002</v>
      </c>
      <c r="E64" s="18">
        <v>0</v>
      </c>
      <c r="F64" s="18">
        <v>0</v>
      </c>
      <c r="G64" s="18">
        <v>2593.0500000000002</v>
      </c>
      <c r="H64" s="36">
        <v>-160.30000000000001</v>
      </c>
      <c r="I64" s="36">
        <v>-8.59</v>
      </c>
      <c r="J64" s="18">
        <v>151.71</v>
      </c>
      <c r="K64" s="18">
        <v>0</v>
      </c>
      <c r="L64" s="18">
        <v>0</v>
      </c>
      <c r="M64" s="18">
        <v>0.04</v>
      </c>
      <c r="N64" s="18">
        <v>-8.5500000000000007</v>
      </c>
      <c r="O64" s="18">
        <v>2601.6</v>
      </c>
    </row>
    <row r="65" spans="1:15" s="39" customFormat="1">
      <c r="A65" s="38" t="s">
        <v>20</v>
      </c>
      <c r="C65" s="21" t="s">
        <v>21</v>
      </c>
      <c r="D65" s="21" t="s">
        <v>21</v>
      </c>
      <c r="E65" s="21" t="s">
        <v>21</v>
      </c>
      <c r="F65" s="21" t="s">
        <v>21</v>
      </c>
      <c r="G65" s="21" t="s">
        <v>21</v>
      </c>
      <c r="H65" s="21" t="s">
        <v>21</v>
      </c>
      <c r="I65" s="21" t="s">
        <v>21</v>
      </c>
      <c r="J65" s="21" t="s">
        <v>21</v>
      </c>
      <c r="K65" s="21" t="s">
        <v>21</v>
      </c>
      <c r="L65" s="21" t="s">
        <v>21</v>
      </c>
      <c r="M65" s="21" t="s">
        <v>21</v>
      </c>
      <c r="N65" s="21" t="s">
        <v>21</v>
      </c>
      <c r="O65" s="21" t="s">
        <v>21</v>
      </c>
    </row>
    <row r="66" spans="1:15" s="37" customFormat="1">
      <c r="A66" s="40"/>
      <c r="C66" s="20">
        <f t="shared" ref="C66:O66" si="4">SUM(C58:C65)</f>
        <v>23424.3</v>
      </c>
      <c r="D66" s="20">
        <f t="shared" si="4"/>
        <v>22041.34</v>
      </c>
      <c r="E66" s="20">
        <f t="shared" si="4"/>
        <v>345.74</v>
      </c>
      <c r="F66" s="20">
        <f t="shared" si="4"/>
        <v>86.44</v>
      </c>
      <c r="G66" s="20">
        <f t="shared" si="4"/>
        <v>22473.52</v>
      </c>
      <c r="H66" s="20">
        <f t="shared" si="4"/>
        <v>-826.91000000000008</v>
      </c>
      <c r="I66" s="20">
        <f t="shared" si="4"/>
        <v>-141.08000000000001</v>
      </c>
      <c r="J66" s="20">
        <f t="shared" si="4"/>
        <v>1589.71</v>
      </c>
      <c r="K66" s="20">
        <f t="shared" si="4"/>
        <v>903.88</v>
      </c>
      <c r="L66" s="20">
        <f t="shared" si="4"/>
        <v>500</v>
      </c>
      <c r="M66" s="20">
        <f t="shared" si="4"/>
        <v>-7.9999999999999988E-2</v>
      </c>
      <c r="N66" s="20">
        <f t="shared" si="4"/>
        <v>1262.72</v>
      </c>
      <c r="O66" s="20">
        <f t="shared" si="4"/>
        <v>21210.799999999999</v>
      </c>
    </row>
    <row r="67" spans="1:15" s="37" customFormat="1">
      <c r="A67" s="40"/>
    </row>
    <row r="68" spans="1:15" s="37" customFormat="1">
      <c r="A68" s="41" t="s">
        <v>92</v>
      </c>
      <c r="B68" s="34"/>
    </row>
    <row r="69" spans="1:15" s="37" customFormat="1">
      <c r="A69" s="33" t="s">
        <v>93</v>
      </c>
      <c r="B69" s="42" t="s">
        <v>94</v>
      </c>
      <c r="C69" s="18">
        <v>3000</v>
      </c>
      <c r="D69" s="18">
        <v>3000</v>
      </c>
      <c r="E69" s="18">
        <v>0</v>
      </c>
      <c r="F69" s="18">
        <v>0</v>
      </c>
      <c r="G69" s="18">
        <v>3000</v>
      </c>
      <c r="H69" s="36">
        <v>-145.38</v>
      </c>
      <c r="I69" s="18">
        <v>0</v>
      </c>
      <c r="J69" s="18">
        <v>191.26</v>
      </c>
      <c r="K69" s="18">
        <v>45.89</v>
      </c>
      <c r="L69" s="18">
        <v>0</v>
      </c>
      <c r="M69" s="36">
        <v>-0.09</v>
      </c>
      <c r="N69" s="18">
        <v>45.8</v>
      </c>
      <c r="O69" s="18">
        <v>2954.2</v>
      </c>
    </row>
    <row r="70" spans="1:15" s="39" customFormat="1">
      <c r="A70" s="38" t="s">
        <v>20</v>
      </c>
      <c r="C70" s="21" t="s">
        <v>21</v>
      </c>
      <c r="D70" s="21" t="s">
        <v>21</v>
      </c>
      <c r="E70" s="21" t="s">
        <v>21</v>
      </c>
      <c r="F70" s="21" t="s">
        <v>21</v>
      </c>
      <c r="G70" s="21" t="s">
        <v>21</v>
      </c>
      <c r="H70" s="21" t="s">
        <v>21</v>
      </c>
      <c r="I70" s="21" t="s">
        <v>21</v>
      </c>
      <c r="J70" s="21" t="s">
        <v>21</v>
      </c>
      <c r="K70" s="21" t="s">
        <v>21</v>
      </c>
      <c r="L70" s="21" t="s">
        <v>21</v>
      </c>
      <c r="M70" s="21" t="s">
        <v>21</v>
      </c>
      <c r="N70" s="21" t="s">
        <v>21</v>
      </c>
      <c r="O70" s="21" t="s">
        <v>21</v>
      </c>
    </row>
    <row r="71" spans="1:15" s="37" customFormat="1">
      <c r="A71" s="40"/>
      <c r="C71" s="20">
        <f>SUM(C69:C70)</f>
        <v>3000</v>
      </c>
      <c r="D71" s="20">
        <f t="shared" ref="D71:O71" si="5">SUM(D69:D70)</f>
        <v>3000</v>
      </c>
      <c r="E71" s="20">
        <f t="shared" si="5"/>
        <v>0</v>
      </c>
      <c r="F71" s="20">
        <f t="shared" si="5"/>
        <v>0</v>
      </c>
      <c r="G71" s="20">
        <f t="shared" si="5"/>
        <v>3000</v>
      </c>
      <c r="H71" s="20">
        <f t="shared" si="5"/>
        <v>-145.38</v>
      </c>
      <c r="I71" s="20">
        <f t="shared" si="5"/>
        <v>0</v>
      </c>
      <c r="J71" s="20">
        <f t="shared" si="5"/>
        <v>191.26</v>
      </c>
      <c r="K71" s="20">
        <f t="shared" si="5"/>
        <v>45.89</v>
      </c>
      <c r="L71" s="20">
        <f t="shared" si="5"/>
        <v>0</v>
      </c>
      <c r="M71" s="20">
        <f t="shared" si="5"/>
        <v>-0.09</v>
      </c>
      <c r="N71" s="20">
        <f t="shared" si="5"/>
        <v>45.8</v>
      </c>
      <c r="O71" s="20">
        <f t="shared" si="5"/>
        <v>2954.2</v>
      </c>
    </row>
    <row r="72" spans="1:15" s="37" customFormat="1">
      <c r="A72" s="40"/>
    </row>
    <row r="73" spans="1:15" s="37" customFormat="1">
      <c r="A73" s="41" t="s">
        <v>95</v>
      </c>
      <c r="B73" s="34"/>
    </row>
    <row r="74" spans="1:15" s="37" customFormat="1">
      <c r="A74" s="33" t="s">
        <v>96</v>
      </c>
      <c r="B74" s="34" t="s">
        <v>97</v>
      </c>
      <c r="C74" s="18">
        <v>2593.0500000000002</v>
      </c>
      <c r="D74" s="18">
        <v>2593.0500000000002</v>
      </c>
      <c r="E74" s="18">
        <v>0</v>
      </c>
      <c r="F74" s="18">
        <v>0</v>
      </c>
      <c r="G74" s="18">
        <v>2593.0500000000002</v>
      </c>
      <c r="H74" s="36">
        <v>-160.30000000000001</v>
      </c>
      <c r="I74" s="36">
        <v>-8.59</v>
      </c>
      <c r="J74" s="18">
        <v>151.71</v>
      </c>
      <c r="K74" s="18">
        <v>0</v>
      </c>
      <c r="L74" s="18">
        <v>0</v>
      </c>
      <c r="M74" s="18">
        <v>0.04</v>
      </c>
      <c r="N74" s="18">
        <v>-8.5500000000000007</v>
      </c>
      <c r="O74" s="18">
        <v>2601.6</v>
      </c>
    </row>
    <row r="75" spans="1:15" s="37" customFormat="1">
      <c r="A75" s="33" t="s">
        <v>98</v>
      </c>
      <c r="B75" s="34" t="s">
        <v>99</v>
      </c>
      <c r="C75" s="18">
        <v>2903.4</v>
      </c>
      <c r="D75" s="18">
        <v>2903.4</v>
      </c>
      <c r="E75" s="18">
        <v>0</v>
      </c>
      <c r="F75" s="18">
        <v>0</v>
      </c>
      <c r="G75" s="18">
        <v>2903.4</v>
      </c>
      <c r="H75" s="36">
        <v>-145.38</v>
      </c>
      <c r="I75" s="18">
        <v>0</v>
      </c>
      <c r="J75" s="18">
        <v>180.75</v>
      </c>
      <c r="K75" s="18">
        <v>35.380000000000003</v>
      </c>
      <c r="L75" s="18">
        <v>0</v>
      </c>
      <c r="M75" s="18">
        <v>0.02</v>
      </c>
      <c r="N75" s="18">
        <v>35.4</v>
      </c>
      <c r="O75" s="18">
        <v>2868</v>
      </c>
    </row>
    <row r="76" spans="1:15" s="37" customFormat="1">
      <c r="A76" s="33" t="s">
        <v>100</v>
      </c>
      <c r="B76" s="34" t="s">
        <v>101</v>
      </c>
      <c r="C76" s="18">
        <v>3003</v>
      </c>
      <c r="D76" s="18">
        <v>3003</v>
      </c>
      <c r="E76" s="18">
        <v>0</v>
      </c>
      <c r="F76" s="18">
        <v>0</v>
      </c>
      <c r="G76" s="18">
        <v>3003</v>
      </c>
      <c r="H76" s="36">
        <v>-145.38</v>
      </c>
      <c r="I76" s="18">
        <v>0</v>
      </c>
      <c r="J76" s="18">
        <v>191.59</v>
      </c>
      <c r="K76" s="18">
        <v>46.21</v>
      </c>
      <c r="L76" s="18">
        <v>0</v>
      </c>
      <c r="M76" s="36">
        <v>-0.01</v>
      </c>
      <c r="N76" s="18">
        <v>46.2</v>
      </c>
      <c r="O76" s="18">
        <v>2956.8</v>
      </c>
    </row>
    <row r="77" spans="1:15" s="39" customFormat="1">
      <c r="A77" s="38" t="s">
        <v>20</v>
      </c>
      <c r="C77" s="21" t="s">
        <v>21</v>
      </c>
      <c r="D77" s="21" t="s">
        <v>21</v>
      </c>
      <c r="E77" s="21" t="s">
        <v>21</v>
      </c>
      <c r="F77" s="21" t="s">
        <v>21</v>
      </c>
      <c r="G77" s="21" t="s">
        <v>21</v>
      </c>
      <c r="H77" s="21" t="s">
        <v>21</v>
      </c>
      <c r="I77" s="21" t="s">
        <v>21</v>
      </c>
      <c r="J77" s="21" t="s">
        <v>21</v>
      </c>
      <c r="K77" s="21" t="s">
        <v>21</v>
      </c>
      <c r="L77" s="21" t="s">
        <v>21</v>
      </c>
      <c r="M77" s="21" t="s">
        <v>21</v>
      </c>
      <c r="N77" s="21" t="s">
        <v>21</v>
      </c>
      <c r="O77" s="21" t="s">
        <v>21</v>
      </c>
    </row>
    <row r="78" spans="1:15" s="37" customFormat="1">
      <c r="A78" s="40"/>
      <c r="C78" s="20">
        <f t="shared" ref="C78:O78" si="6">SUM(C74:C77)</f>
        <v>8499.4500000000007</v>
      </c>
      <c r="D78" s="20">
        <f t="shared" si="6"/>
        <v>8499.4500000000007</v>
      </c>
      <c r="E78" s="20">
        <f t="shared" si="6"/>
        <v>0</v>
      </c>
      <c r="F78" s="20">
        <f t="shared" si="6"/>
        <v>0</v>
      </c>
      <c r="G78" s="20">
        <f t="shared" si="6"/>
        <v>8499.4500000000007</v>
      </c>
      <c r="H78" s="20">
        <f t="shared" si="6"/>
        <v>-451.06</v>
      </c>
      <c r="I78" s="20">
        <f t="shared" si="6"/>
        <v>-8.59</v>
      </c>
      <c r="J78" s="20">
        <f t="shared" si="6"/>
        <v>524.05000000000007</v>
      </c>
      <c r="K78" s="20">
        <f t="shared" si="6"/>
        <v>81.59</v>
      </c>
      <c r="L78" s="20">
        <f t="shared" si="6"/>
        <v>0</v>
      </c>
      <c r="M78" s="20">
        <f t="shared" si="6"/>
        <v>4.9999999999999996E-2</v>
      </c>
      <c r="N78" s="20">
        <f t="shared" si="6"/>
        <v>73.05</v>
      </c>
      <c r="O78" s="20">
        <f t="shared" si="6"/>
        <v>8426.4000000000015</v>
      </c>
    </row>
    <row r="79" spans="1:15" s="37" customFormat="1">
      <c r="A79" s="40"/>
    </row>
    <row r="80" spans="1:15" s="37" customFormat="1">
      <c r="A80" s="41" t="s">
        <v>102</v>
      </c>
      <c r="B80" s="34"/>
    </row>
    <row r="81" spans="1:15" s="37" customFormat="1">
      <c r="A81" s="33" t="s">
        <v>103</v>
      </c>
      <c r="B81" s="34" t="s">
        <v>104</v>
      </c>
      <c r="C81" s="18">
        <v>2800.05</v>
      </c>
      <c r="D81" s="18">
        <v>2800.05</v>
      </c>
      <c r="E81" s="18">
        <v>0</v>
      </c>
      <c r="F81" s="18">
        <v>0</v>
      </c>
      <c r="G81" s="18">
        <v>2800.05</v>
      </c>
      <c r="H81" s="36">
        <v>-145.38</v>
      </c>
      <c r="I81" s="18">
        <v>0</v>
      </c>
      <c r="J81" s="18">
        <v>169.51</v>
      </c>
      <c r="K81" s="18">
        <v>24.13</v>
      </c>
      <c r="L81" s="18">
        <v>0</v>
      </c>
      <c r="M81" s="18">
        <v>0.12</v>
      </c>
      <c r="N81" s="18">
        <v>24.25</v>
      </c>
      <c r="O81" s="18">
        <v>2775.8</v>
      </c>
    </row>
    <row r="82" spans="1:15" s="37" customFormat="1">
      <c r="A82" s="33" t="s">
        <v>105</v>
      </c>
      <c r="B82" s="34" t="s">
        <v>106</v>
      </c>
      <c r="C82" s="18">
        <v>2593.0500000000002</v>
      </c>
      <c r="D82" s="18">
        <v>2593.0500000000002</v>
      </c>
      <c r="E82" s="18">
        <v>0</v>
      </c>
      <c r="F82" s="18">
        <v>0</v>
      </c>
      <c r="G82" s="18">
        <v>2593.0500000000002</v>
      </c>
      <c r="H82" s="36">
        <v>-160.30000000000001</v>
      </c>
      <c r="I82" s="36">
        <v>-8.59</v>
      </c>
      <c r="J82" s="18">
        <v>151.71</v>
      </c>
      <c r="K82" s="18">
        <v>0</v>
      </c>
      <c r="L82" s="18">
        <v>0</v>
      </c>
      <c r="M82" s="36">
        <v>-0.16</v>
      </c>
      <c r="N82" s="18">
        <v>-8.75</v>
      </c>
      <c r="O82" s="18">
        <v>2601.8000000000002</v>
      </c>
    </row>
    <row r="83" spans="1:15" s="37" customFormat="1">
      <c r="A83" s="33" t="s">
        <v>107</v>
      </c>
      <c r="B83" s="34" t="s">
        <v>108</v>
      </c>
      <c r="C83" s="18">
        <v>2593.0500000000002</v>
      </c>
      <c r="D83" s="18">
        <v>2593.0500000000002</v>
      </c>
      <c r="E83" s="18">
        <v>0</v>
      </c>
      <c r="F83" s="18">
        <v>0</v>
      </c>
      <c r="G83" s="18">
        <v>2593.0500000000002</v>
      </c>
      <c r="H83" s="36">
        <v>-160.30000000000001</v>
      </c>
      <c r="I83" s="36">
        <v>-8.59</v>
      </c>
      <c r="J83" s="18">
        <v>151.71</v>
      </c>
      <c r="K83" s="18">
        <v>0</v>
      </c>
      <c r="L83" s="18">
        <v>0</v>
      </c>
      <c r="M83" s="36">
        <v>-0.16</v>
      </c>
      <c r="N83" s="18">
        <v>-8.75</v>
      </c>
      <c r="O83" s="18">
        <v>2601.8000000000002</v>
      </c>
    </row>
    <row r="84" spans="1:15" s="37" customFormat="1">
      <c r="A84" s="33" t="s">
        <v>109</v>
      </c>
      <c r="B84" s="34" t="s">
        <v>110</v>
      </c>
      <c r="C84" s="18">
        <v>2593.0500000000002</v>
      </c>
      <c r="D84" s="18">
        <v>2593.0500000000002</v>
      </c>
      <c r="E84" s="18">
        <v>0</v>
      </c>
      <c r="F84" s="18">
        <v>0</v>
      </c>
      <c r="G84" s="18">
        <v>2593.0500000000002</v>
      </c>
      <c r="H84" s="36">
        <v>-160.30000000000001</v>
      </c>
      <c r="I84" s="36">
        <v>-8.59</v>
      </c>
      <c r="J84" s="18">
        <v>151.71</v>
      </c>
      <c r="K84" s="18">
        <v>0</v>
      </c>
      <c r="L84" s="18">
        <v>0</v>
      </c>
      <c r="M84" s="36">
        <v>-0.16</v>
      </c>
      <c r="N84" s="18">
        <v>-8.75</v>
      </c>
      <c r="O84" s="18">
        <v>2601.8000000000002</v>
      </c>
    </row>
    <row r="85" spans="1:15" s="37" customFormat="1">
      <c r="A85" s="33" t="s">
        <v>111</v>
      </c>
      <c r="B85" s="34" t="s">
        <v>112</v>
      </c>
      <c r="C85" s="18">
        <v>2593.0500000000002</v>
      </c>
      <c r="D85" s="18">
        <v>2593.0500000000002</v>
      </c>
      <c r="E85" s="18">
        <v>0</v>
      </c>
      <c r="F85" s="18">
        <v>0</v>
      </c>
      <c r="G85" s="18">
        <v>2593.0500000000002</v>
      </c>
      <c r="H85" s="36">
        <v>-160.30000000000001</v>
      </c>
      <c r="I85" s="36">
        <v>-8.59</v>
      </c>
      <c r="J85" s="18">
        <v>151.71</v>
      </c>
      <c r="K85" s="18">
        <v>0</v>
      </c>
      <c r="L85" s="18">
        <v>0</v>
      </c>
      <c r="M85" s="18">
        <v>0.04</v>
      </c>
      <c r="N85" s="18">
        <v>-8.5500000000000007</v>
      </c>
      <c r="O85" s="18">
        <v>2601.6</v>
      </c>
    </row>
    <row r="86" spans="1:15" s="39" customFormat="1">
      <c r="A86" s="38" t="s">
        <v>20</v>
      </c>
      <c r="C86" s="21" t="s">
        <v>21</v>
      </c>
      <c r="D86" s="21" t="s">
        <v>21</v>
      </c>
      <c r="E86" s="21" t="s">
        <v>21</v>
      </c>
      <c r="F86" s="21" t="s">
        <v>21</v>
      </c>
      <c r="G86" s="21" t="s">
        <v>21</v>
      </c>
      <c r="H86" s="21" t="s">
        <v>21</v>
      </c>
      <c r="I86" s="21" t="s">
        <v>21</v>
      </c>
      <c r="J86" s="21" t="s">
        <v>21</v>
      </c>
      <c r="K86" s="21" t="s">
        <v>21</v>
      </c>
      <c r="L86" s="21" t="s">
        <v>21</v>
      </c>
      <c r="M86" s="21" t="s">
        <v>21</v>
      </c>
      <c r="N86" s="21" t="s">
        <v>21</v>
      </c>
      <c r="O86" s="21" t="s">
        <v>21</v>
      </c>
    </row>
    <row r="87" spans="1:15" s="37" customFormat="1">
      <c r="A87" s="40"/>
      <c r="C87" s="20">
        <f t="shared" ref="C87:O87" si="7">SUM(C81:C86)</f>
        <v>13172.25</v>
      </c>
      <c r="D87" s="20">
        <f t="shared" si="7"/>
        <v>13172.25</v>
      </c>
      <c r="E87" s="20">
        <f t="shared" si="7"/>
        <v>0</v>
      </c>
      <c r="F87" s="20">
        <f t="shared" si="7"/>
        <v>0</v>
      </c>
      <c r="G87" s="20">
        <f t="shared" si="7"/>
        <v>13172.25</v>
      </c>
      <c r="H87" s="20">
        <f t="shared" si="7"/>
        <v>-786.57999999999993</v>
      </c>
      <c r="I87" s="20">
        <f t="shared" si="7"/>
        <v>-34.36</v>
      </c>
      <c r="J87" s="20">
        <f t="shared" si="7"/>
        <v>776.35000000000014</v>
      </c>
      <c r="K87" s="20">
        <f t="shared" si="7"/>
        <v>24.13</v>
      </c>
      <c r="L87" s="20">
        <f t="shared" si="7"/>
        <v>0</v>
      </c>
      <c r="M87" s="20">
        <f t="shared" si="7"/>
        <v>-0.32</v>
      </c>
      <c r="N87" s="20">
        <f t="shared" si="7"/>
        <v>-10.55</v>
      </c>
      <c r="O87" s="20">
        <f t="shared" si="7"/>
        <v>13182.800000000001</v>
      </c>
    </row>
    <row r="88" spans="1:15" s="37" customFormat="1">
      <c r="A88" s="40"/>
    </row>
    <row r="89" spans="1:15" s="37" customFormat="1">
      <c r="A89" s="41" t="s">
        <v>113</v>
      </c>
      <c r="B89" s="34"/>
    </row>
    <row r="90" spans="1:15" s="37" customFormat="1">
      <c r="A90" s="33" t="s">
        <v>114</v>
      </c>
      <c r="B90" s="34" t="s">
        <v>115</v>
      </c>
      <c r="C90" s="18">
        <v>2593.0500000000002</v>
      </c>
      <c r="D90" s="18">
        <v>2593.0500000000002</v>
      </c>
      <c r="E90" s="18">
        <v>0</v>
      </c>
      <c r="F90" s="18">
        <v>0</v>
      </c>
      <c r="G90" s="18">
        <v>2593.0500000000002</v>
      </c>
      <c r="H90" s="36">
        <v>-160.30000000000001</v>
      </c>
      <c r="I90" s="36">
        <v>-8.59</v>
      </c>
      <c r="J90" s="18">
        <v>151.71</v>
      </c>
      <c r="K90" s="18">
        <v>0</v>
      </c>
      <c r="L90" s="18">
        <v>0</v>
      </c>
      <c r="M90" s="18">
        <v>0.04</v>
      </c>
      <c r="N90" s="18">
        <v>-8.5500000000000007</v>
      </c>
      <c r="O90" s="18">
        <v>2601.6</v>
      </c>
    </row>
    <row r="91" spans="1:15" s="37" customFormat="1">
      <c r="A91" s="33" t="s">
        <v>116</v>
      </c>
      <c r="B91" s="34" t="s">
        <v>117</v>
      </c>
      <c r="C91" s="18">
        <v>2593.0500000000002</v>
      </c>
      <c r="D91" s="18">
        <v>2593.0500000000002</v>
      </c>
      <c r="E91" s="18">
        <v>0</v>
      </c>
      <c r="F91" s="18">
        <v>0</v>
      </c>
      <c r="G91" s="18">
        <v>2593.0500000000002</v>
      </c>
      <c r="H91" s="36">
        <v>-160.30000000000001</v>
      </c>
      <c r="I91" s="36">
        <v>-8.59</v>
      </c>
      <c r="J91" s="18">
        <v>151.71</v>
      </c>
      <c r="K91" s="18">
        <v>0</v>
      </c>
      <c r="L91" s="18">
        <v>0</v>
      </c>
      <c r="M91" s="18">
        <v>0.04</v>
      </c>
      <c r="N91" s="18">
        <v>-8.5500000000000007</v>
      </c>
      <c r="O91" s="18">
        <v>2601.6</v>
      </c>
    </row>
    <row r="92" spans="1:15" s="37" customFormat="1">
      <c r="A92" s="33" t="s">
        <v>118</v>
      </c>
      <c r="B92" s="34" t="s">
        <v>119</v>
      </c>
      <c r="C92" s="18">
        <v>2593.0500000000002</v>
      </c>
      <c r="D92" s="18">
        <v>2593.0500000000002</v>
      </c>
      <c r="E92" s="18">
        <v>0</v>
      </c>
      <c r="F92" s="18">
        <v>0</v>
      </c>
      <c r="G92" s="18">
        <v>2593.0500000000002</v>
      </c>
      <c r="H92" s="36">
        <v>-160.30000000000001</v>
      </c>
      <c r="I92" s="36">
        <v>-8.59</v>
      </c>
      <c r="J92" s="18">
        <v>151.71</v>
      </c>
      <c r="K92" s="18">
        <v>0</v>
      </c>
      <c r="L92" s="18">
        <v>0</v>
      </c>
      <c r="M92" s="18">
        <v>0.04</v>
      </c>
      <c r="N92" s="18">
        <v>-8.5500000000000007</v>
      </c>
      <c r="O92" s="18">
        <v>2601.6</v>
      </c>
    </row>
    <row r="93" spans="1:15" s="39" customFormat="1">
      <c r="A93" s="38" t="s">
        <v>20</v>
      </c>
      <c r="C93" s="21" t="s">
        <v>21</v>
      </c>
      <c r="D93" s="21" t="s">
        <v>21</v>
      </c>
      <c r="E93" s="21" t="s">
        <v>21</v>
      </c>
      <c r="F93" s="21" t="s">
        <v>21</v>
      </c>
      <c r="G93" s="21" t="s">
        <v>21</v>
      </c>
      <c r="H93" s="21" t="s">
        <v>21</v>
      </c>
      <c r="I93" s="21" t="s">
        <v>21</v>
      </c>
      <c r="J93" s="21" t="s">
        <v>21</v>
      </c>
      <c r="K93" s="21" t="s">
        <v>21</v>
      </c>
      <c r="L93" s="21" t="s">
        <v>21</v>
      </c>
      <c r="M93" s="21" t="s">
        <v>21</v>
      </c>
      <c r="N93" s="21" t="s">
        <v>21</v>
      </c>
      <c r="O93" s="21" t="s">
        <v>21</v>
      </c>
    </row>
    <row r="94" spans="1:15" s="37" customFormat="1">
      <c r="A94" s="40"/>
      <c r="C94" s="20">
        <f t="shared" ref="C94:O94" si="8">SUM(C90:C93)</f>
        <v>7779.1500000000005</v>
      </c>
      <c r="D94" s="20">
        <f t="shared" si="8"/>
        <v>7779.1500000000005</v>
      </c>
      <c r="E94" s="20">
        <f t="shared" si="8"/>
        <v>0</v>
      </c>
      <c r="F94" s="20">
        <f t="shared" si="8"/>
        <v>0</v>
      </c>
      <c r="G94" s="20">
        <f t="shared" si="8"/>
        <v>7779.1500000000005</v>
      </c>
      <c r="H94" s="20">
        <f t="shared" si="8"/>
        <v>-480.90000000000003</v>
      </c>
      <c r="I94" s="20">
        <f t="shared" si="8"/>
        <v>-25.77</v>
      </c>
      <c r="J94" s="20">
        <f t="shared" si="8"/>
        <v>455.13</v>
      </c>
      <c r="K94" s="20">
        <f t="shared" si="8"/>
        <v>0</v>
      </c>
      <c r="L94" s="20">
        <f t="shared" si="8"/>
        <v>0</v>
      </c>
      <c r="M94" s="20">
        <f t="shared" si="8"/>
        <v>0.12</v>
      </c>
      <c r="N94" s="20">
        <f t="shared" si="8"/>
        <v>-25.650000000000002</v>
      </c>
      <c r="O94" s="20">
        <f t="shared" si="8"/>
        <v>7804.7999999999993</v>
      </c>
    </row>
    <row r="95" spans="1:15" s="37" customFormat="1">
      <c r="A95" s="40"/>
    </row>
    <row r="96" spans="1:15" s="37" customFormat="1">
      <c r="A96" s="41" t="s">
        <v>120</v>
      </c>
      <c r="B96" s="34"/>
    </row>
    <row r="97" spans="1:15" s="37" customFormat="1">
      <c r="A97" s="33" t="s">
        <v>121</v>
      </c>
      <c r="B97" s="34" t="s">
        <v>122</v>
      </c>
      <c r="C97" s="18">
        <v>2593.0500000000002</v>
      </c>
      <c r="D97" s="18">
        <v>2593.0500000000002</v>
      </c>
      <c r="E97" s="18">
        <v>0</v>
      </c>
      <c r="F97" s="18">
        <v>0</v>
      </c>
      <c r="G97" s="18">
        <v>2593.0500000000002</v>
      </c>
      <c r="H97" s="36">
        <v>-160.30000000000001</v>
      </c>
      <c r="I97" s="36">
        <v>-8.59</v>
      </c>
      <c r="J97" s="18">
        <v>151.71</v>
      </c>
      <c r="K97" s="18">
        <v>0</v>
      </c>
      <c r="L97" s="18">
        <v>0</v>
      </c>
      <c r="M97" s="18">
        <v>0.04</v>
      </c>
      <c r="N97" s="18">
        <v>-8.5500000000000007</v>
      </c>
      <c r="O97" s="18">
        <v>2601.6</v>
      </c>
    </row>
    <row r="98" spans="1:15" s="37" customFormat="1">
      <c r="A98" s="33" t="s">
        <v>123</v>
      </c>
      <c r="B98" s="34" t="s">
        <v>124</v>
      </c>
      <c r="C98" s="18">
        <v>2000.1</v>
      </c>
      <c r="D98" s="18">
        <v>2000.1</v>
      </c>
      <c r="E98" s="18">
        <v>0</v>
      </c>
      <c r="F98" s="18">
        <v>0</v>
      </c>
      <c r="G98" s="18">
        <v>2000.1</v>
      </c>
      <c r="H98" s="36">
        <v>-188.71</v>
      </c>
      <c r="I98" s="36">
        <v>-74.95</v>
      </c>
      <c r="J98" s="18">
        <v>113.76</v>
      </c>
      <c r="K98" s="18">
        <v>0</v>
      </c>
      <c r="L98" s="18">
        <v>0</v>
      </c>
      <c r="M98" s="36">
        <v>-0.15</v>
      </c>
      <c r="N98" s="18">
        <v>-75.099999999999994</v>
      </c>
      <c r="O98" s="18">
        <v>2075.1999999999998</v>
      </c>
    </row>
    <row r="99" spans="1:15" s="37" customFormat="1">
      <c r="A99" s="33" t="s">
        <v>125</v>
      </c>
      <c r="B99" s="34" t="s">
        <v>126</v>
      </c>
      <c r="C99" s="18">
        <v>4500</v>
      </c>
      <c r="D99" s="18">
        <v>4500</v>
      </c>
      <c r="E99" s="18">
        <v>0</v>
      </c>
      <c r="F99" s="18">
        <v>0</v>
      </c>
      <c r="G99" s="18">
        <v>4500</v>
      </c>
      <c r="H99" s="18">
        <v>0</v>
      </c>
      <c r="I99" s="18">
        <v>0</v>
      </c>
      <c r="J99" s="18">
        <v>354.46</v>
      </c>
      <c r="K99" s="18">
        <v>354.46</v>
      </c>
      <c r="L99" s="18">
        <v>0</v>
      </c>
      <c r="M99" s="36">
        <v>-0.06</v>
      </c>
      <c r="N99" s="18">
        <v>354.4</v>
      </c>
      <c r="O99" s="18">
        <v>4145.6000000000004</v>
      </c>
    </row>
    <row r="100" spans="1:15" s="37" customFormat="1">
      <c r="A100" s="33" t="s">
        <v>127</v>
      </c>
      <c r="B100" s="34" t="s">
        <v>128</v>
      </c>
      <c r="C100" s="23">
        <v>2903.4</v>
      </c>
      <c r="D100" s="18">
        <v>2903.4</v>
      </c>
      <c r="E100" s="18">
        <v>0</v>
      </c>
      <c r="F100" s="18">
        <v>0</v>
      </c>
      <c r="G100" s="18">
        <v>2903.4</v>
      </c>
      <c r="H100" s="36">
        <v>-145.38</v>
      </c>
      <c r="I100" s="18">
        <v>0</v>
      </c>
      <c r="J100" s="18">
        <v>180.75</v>
      </c>
      <c r="K100" s="18">
        <v>35.380000000000003</v>
      </c>
      <c r="L100" s="18">
        <v>0</v>
      </c>
      <c r="M100" s="18">
        <v>0.02</v>
      </c>
      <c r="N100" s="18">
        <v>35.4</v>
      </c>
      <c r="O100" s="18">
        <v>2868</v>
      </c>
    </row>
    <row r="101" spans="1:15" s="37" customFormat="1">
      <c r="A101" s="33" t="s">
        <v>129</v>
      </c>
      <c r="B101" s="34" t="s">
        <v>130</v>
      </c>
      <c r="C101" s="18">
        <v>2593.0500000000002</v>
      </c>
      <c r="D101" s="18">
        <v>2247.31</v>
      </c>
      <c r="E101" s="18">
        <v>0</v>
      </c>
      <c r="F101" s="18">
        <v>0</v>
      </c>
      <c r="G101" s="18">
        <v>2247.31</v>
      </c>
      <c r="H101" s="36">
        <v>-174.78</v>
      </c>
      <c r="I101" s="36">
        <v>-45.2</v>
      </c>
      <c r="J101" s="18">
        <v>129.58000000000001</v>
      </c>
      <c r="K101" s="18">
        <v>0</v>
      </c>
      <c r="L101" s="18">
        <v>0</v>
      </c>
      <c r="M101" s="18">
        <v>0.11</v>
      </c>
      <c r="N101" s="18">
        <v>-45.09</v>
      </c>
      <c r="O101" s="18">
        <v>2292.4</v>
      </c>
    </row>
    <row r="102" spans="1:15" s="37" customFormat="1">
      <c r="A102" s="33" t="s">
        <v>131</v>
      </c>
      <c r="B102" s="34" t="s">
        <v>132</v>
      </c>
      <c r="C102" s="18">
        <v>3000</v>
      </c>
      <c r="D102" s="18">
        <v>3000</v>
      </c>
      <c r="E102" s="18">
        <v>0</v>
      </c>
      <c r="F102" s="18">
        <v>0</v>
      </c>
      <c r="G102" s="18">
        <v>3000</v>
      </c>
      <c r="H102" s="36">
        <v>-145.38</v>
      </c>
      <c r="I102" s="18">
        <v>0</v>
      </c>
      <c r="J102" s="18">
        <v>191.26</v>
      </c>
      <c r="K102" s="18">
        <v>45.89</v>
      </c>
      <c r="L102" s="18">
        <v>0</v>
      </c>
      <c r="M102" s="18">
        <v>0.11</v>
      </c>
      <c r="N102" s="18">
        <v>46</v>
      </c>
      <c r="O102" s="18">
        <v>2954</v>
      </c>
    </row>
    <row r="103" spans="1:15" s="37" customFormat="1">
      <c r="A103" s="33" t="s">
        <v>133</v>
      </c>
      <c r="B103" s="34" t="s">
        <v>134</v>
      </c>
      <c r="C103" s="18">
        <v>4500</v>
      </c>
      <c r="D103" s="18">
        <v>4500</v>
      </c>
      <c r="E103" s="18">
        <v>0</v>
      </c>
      <c r="F103" s="18">
        <v>0</v>
      </c>
      <c r="G103" s="18">
        <v>4500</v>
      </c>
      <c r="H103" s="18">
        <v>0</v>
      </c>
      <c r="I103" s="18">
        <v>0</v>
      </c>
      <c r="J103" s="18">
        <v>354.46</v>
      </c>
      <c r="K103" s="18">
        <v>354.46</v>
      </c>
      <c r="L103" s="18">
        <v>0</v>
      </c>
      <c r="M103" s="18">
        <v>0.14000000000000001</v>
      </c>
      <c r="N103" s="18">
        <v>354.6</v>
      </c>
      <c r="O103" s="18">
        <v>4145.3999999999996</v>
      </c>
    </row>
    <row r="104" spans="1:15" s="37" customFormat="1">
      <c r="A104" s="33" t="s">
        <v>135</v>
      </c>
      <c r="B104" s="34" t="s">
        <v>136</v>
      </c>
      <c r="C104" s="18">
        <v>3000</v>
      </c>
      <c r="D104" s="18">
        <v>3000</v>
      </c>
      <c r="E104" s="18">
        <v>0</v>
      </c>
      <c r="F104" s="18">
        <v>0</v>
      </c>
      <c r="G104" s="18">
        <v>3000</v>
      </c>
      <c r="H104" s="36">
        <v>-145.38</v>
      </c>
      <c r="I104" s="18">
        <v>0</v>
      </c>
      <c r="J104" s="18">
        <v>191.26</v>
      </c>
      <c r="K104" s="18">
        <v>45.89</v>
      </c>
      <c r="L104" s="18">
        <v>0</v>
      </c>
      <c r="M104" s="18">
        <v>0.11</v>
      </c>
      <c r="N104" s="18">
        <v>46</v>
      </c>
      <c r="O104" s="18">
        <v>2954</v>
      </c>
    </row>
    <row r="105" spans="1:15" s="37" customFormat="1">
      <c r="A105" s="33" t="s">
        <v>137</v>
      </c>
      <c r="B105" s="34" t="s">
        <v>138</v>
      </c>
      <c r="C105" s="18">
        <v>2593.0500000000002</v>
      </c>
      <c r="D105" s="18">
        <v>2593.0500000000002</v>
      </c>
      <c r="E105" s="18">
        <v>0</v>
      </c>
      <c r="F105" s="18">
        <v>0</v>
      </c>
      <c r="G105" s="18">
        <v>2593.0500000000002</v>
      </c>
      <c r="H105" s="36">
        <v>-160.30000000000001</v>
      </c>
      <c r="I105" s="36">
        <v>-8.59</v>
      </c>
      <c r="J105" s="18">
        <v>151.71</v>
      </c>
      <c r="K105" s="18">
        <v>0</v>
      </c>
      <c r="L105" s="18">
        <v>0</v>
      </c>
      <c r="M105" s="18">
        <v>0.04</v>
      </c>
      <c r="N105" s="18">
        <v>-8.5500000000000007</v>
      </c>
      <c r="O105" s="18">
        <v>2601.6</v>
      </c>
    </row>
    <row r="106" spans="1:15" s="37" customFormat="1">
      <c r="A106" s="33" t="s">
        <v>139</v>
      </c>
      <c r="B106" s="34" t="s">
        <v>140</v>
      </c>
      <c r="C106" s="18">
        <v>5420.55</v>
      </c>
      <c r="D106" s="18">
        <v>5420.55</v>
      </c>
      <c r="E106" s="18">
        <v>0</v>
      </c>
      <c r="F106" s="18">
        <v>0</v>
      </c>
      <c r="G106" s="18">
        <v>5420.55</v>
      </c>
      <c r="H106" s="18">
        <v>0</v>
      </c>
      <c r="I106" s="18">
        <v>0</v>
      </c>
      <c r="J106" s="18">
        <v>489.21</v>
      </c>
      <c r="K106" s="18">
        <v>489.21</v>
      </c>
      <c r="L106" s="18">
        <v>0</v>
      </c>
      <c r="M106" s="36">
        <v>-0.06</v>
      </c>
      <c r="N106" s="18">
        <v>489.15</v>
      </c>
      <c r="O106" s="18">
        <v>4931.3999999999996</v>
      </c>
    </row>
    <row r="107" spans="1:15" s="39" customFormat="1">
      <c r="A107" s="38" t="s">
        <v>20</v>
      </c>
      <c r="C107" s="21" t="s">
        <v>21</v>
      </c>
      <c r="D107" s="21" t="s">
        <v>21</v>
      </c>
      <c r="E107" s="21" t="s">
        <v>21</v>
      </c>
      <c r="F107" s="21" t="s">
        <v>21</v>
      </c>
      <c r="G107" s="21" t="s">
        <v>21</v>
      </c>
      <c r="H107" s="21" t="s">
        <v>21</v>
      </c>
      <c r="I107" s="21" t="s">
        <v>21</v>
      </c>
      <c r="J107" s="21" t="s">
        <v>21</v>
      </c>
      <c r="K107" s="21" t="s">
        <v>21</v>
      </c>
      <c r="L107" s="21" t="s">
        <v>21</v>
      </c>
      <c r="M107" s="21" t="s">
        <v>21</v>
      </c>
      <c r="N107" s="21" t="s">
        <v>21</v>
      </c>
      <c r="O107" s="21" t="s">
        <v>21</v>
      </c>
    </row>
    <row r="108" spans="1:15" s="37" customFormat="1">
      <c r="A108" s="40"/>
      <c r="C108" s="20">
        <f t="shared" ref="C108" si="9">SUM(C97:C107)</f>
        <v>33103.199999999997</v>
      </c>
      <c r="D108" s="20">
        <v>32757.46</v>
      </c>
      <c r="E108" s="20">
        <v>0</v>
      </c>
      <c r="F108" s="20">
        <v>0</v>
      </c>
      <c r="G108" s="20">
        <v>32757.46</v>
      </c>
      <c r="H108" s="43">
        <v>-1120.23</v>
      </c>
      <c r="I108" s="43">
        <v>-137.33000000000001</v>
      </c>
      <c r="J108" s="20">
        <v>2308.16</v>
      </c>
      <c r="K108" s="20">
        <v>1325.29</v>
      </c>
      <c r="L108" s="20">
        <v>0</v>
      </c>
      <c r="M108" s="20">
        <v>0.3</v>
      </c>
      <c r="N108" s="20">
        <v>1188.26</v>
      </c>
      <c r="O108" s="20">
        <v>31569.200000000001</v>
      </c>
    </row>
    <row r="109" spans="1:15" s="37" customFormat="1">
      <c r="A109" s="40"/>
    </row>
    <row r="110" spans="1:15" s="37" customFormat="1">
      <c r="A110" s="41" t="s">
        <v>141</v>
      </c>
      <c r="B110" s="34"/>
    </row>
    <row r="111" spans="1:15" s="37" customFormat="1">
      <c r="A111" s="33" t="s">
        <v>142</v>
      </c>
      <c r="B111" s="42" t="s">
        <v>143</v>
      </c>
      <c r="C111" s="18">
        <v>2593.0500000000002</v>
      </c>
      <c r="D111" s="18">
        <v>2593.0500000000002</v>
      </c>
      <c r="E111" s="18">
        <v>0</v>
      </c>
      <c r="F111" s="18">
        <v>0</v>
      </c>
      <c r="G111" s="18">
        <v>2593.0500000000002</v>
      </c>
      <c r="H111" s="36">
        <v>-160.30000000000001</v>
      </c>
      <c r="I111" s="36">
        <v>-8.59</v>
      </c>
      <c r="J111" s="18">
        <v>151.71</v>
      </c>
      <c r="K111" s="18">
        <v>0</v>
      </c>
      <c r="L111" s="18">
        <v>0</v>
      </c>
      <c r="M111" s="18">
        <v>0.04</v>
      </c>
      <c r="N111" s="18">
        <v>-8.5500000000000007</v>
      </c>
      <c r="O111" s="18">
        <v>2601.6</v>
      </c>
    </row>
    <row r="112" spans="1:15" s="39" customFormat="1">
      <c r="A112" s="38" t="s">
        <v>20</v>
      </c>
      <c r="C112" s="21" t="s">
        <v>21</v>
      </c>
      <c r="D112" s="21" t="s">
        <v>21</v>
      </c>
      <c r="E112" s="21" t="s">
        <v>21</v>
      </c>
      <c r="F112" s="21" t="s">
        <v>21</v>
      </c>
      <c r="G112" s="21" t="s">
        <v>21</v>
      </c>
      <c r="H112" s="21" t="s">
        <v>21</v>
      </c>
      <c r="I112" s="21" t="s">
        <v>21</v>
      </c>
      <c r="J112" s="21" t="s">
        <v>21</v>
      </c>
      <c r="K112" s="21" t="s">
        <v>21</v>
      </c>
      <c r="L112" s="21" t="s">
        <v>21</v>
      </c>
      <c r="M112" s="21" t="s">
        <v>21</v>
      </c>
      <c r="N112" s="21" t="s">
        <v>21</v>
      </c>
      <c r="O112" s="21" t="s">
        <v>21</v>
      </c>
    </row>
    <row r="113" spans="1:15" s="37" customFormat="1">
      <c r="A113" s="40"/>
      <c r="C113" s="20">
        <f>SUM(C111:C112)</f>
        <v>2593.0500000000002</v>
      </c>
      <c r="D113" s="20">
        <v>2593.0500000000002</v>
      </c>
      <c r="E113" s="20">
        <v>0</v>
      </c>
      <c r="F113" s="20">
        <v>0</v>
      </c>
      <c r="G113" s="20">
        <v>2593.0500000000002</v>
      </c>
      <c r="H113" s="43">
        <v>-160.30000000000001</v>
      </c>
      <c r="I113" s="43">
        <v>-8.59</v>
      </c>
      <c r="J113" s="20">
        <v>151.71</v>
      </c>
      <c r="K113" s="20">
        <v>0</v>
      </c>
      <c r="L113" s="20">
        <v>0</v>
      </c>
      <c r="M113" s="20">
        <v>0.04</v>
      </c>
      <c r="N113" s="20">
        <v>-8.5500000000000007</v>
      </c>
      <c r="O113" s="20">
        <v>2601.6</v>
      </c>
    </row>
    <row r="114" spans="1:15" s="37" customFormat="1">
      <c r="A114" s="40"/>
    </row>
    <row r="115" spans="1:15" s="37" customFormat="1">
      <c r="A115" s="41" t="s">
        <v>144</v>
      </c>
      <c r="B115" s="34"/>
    </row>
    <row r="116" spans="1:15" s="37" customFormat="1">
      <c r="A116" s="33" t="s">
        <v>145</v>
      </c>
      <c r="B116" s="34" t="s">
        <v>146</v>
      </c>
      <c r="C116" s="18">
        <v>5420.55</v>
      </c>
      <c r="D116" s="18">
        <v>5420.55</v>
      </c>
      <c r="E116" s="18">
        <v>0</v>
      </c>
      <c r="F116" s="18">
        <v>0</v>
      </c>
      <c r="G116" s="18">
        <v>5420.55</v>
      </c>
      <c r="H116" s="18">
        <v>0</v>
      </c>
      <c r="I116" s="18">
        <v>0</v>
      </c>
      <c r="J116" s="18">
        <v>489.21</v>
      </c>
      <c r="K116" s="18">
        <v>489.21</v>
      </c>
      <c r="L116" s="18">
        <v>0</v>
      </c>
      <c r="M116" s="36">
        <v>-0.06</v>
      </c>
      <c r="N116" s="18">
        <v>489.15</v>
      </c>
      <c r="O116" s="18">
        <v>4931.3999999999996</v>
      </c>
    </row>
    <row r="117" spans="1:15" s="37" customFormat="1">
      <c r="A117" s="33" t="s">
        <v>147</v>
      </c>
      <c r="B117" s="34" t="s">
        <v>148</v>
      </c>
      <c r="C117" s="18">
        <v>11950.8</v>
      </c>
      <c r="D117" s="18">
        <v>11950.8</v>
      </c>
      <c r="E117" s="18">
        <v>0</v>
      </c>
      <c r="F117" s="18">
        <v>0</v>
      </c>
      <c r="G117" s="18">
        <v>11950.8</v>
      </c>
      <c r="H117" s="18">
        <v>0</v>
      </c>
      <c r="I117" s="18">
        <v>0</v>
      </c>
      <c r="J117" s="18">
        <v>1841.59</v>
      </c>
      <c r="K117" s="18">
        <v>1841.59</v>
      </c>
      <c r="L117" s="18">
        <v>0</v>
      </c>
      <c r="M117" s="18">
        <v>0.01</v>
      </c>
      <c r="N117" s="18">
        <v>1841.6</v>
      </c>
      <c r="O117" s="18">
        <v>10109.200000000001</v>
      </c>
    </row>
    <row r="118" spans="1:15" s="37" customFormat="1">
      <c r="A118" s="33" t="s">
        <v>149</v>
      </c>
      <c r="B118" s="34" t="s">
        <v>150</v>
      </c>
      <c r="C118" s="18">
        <v>3631.2</v>
      </c>
      <c r="D118" s="18">
        <v>3631.2</v>
      </c>
      <c r="E118" s="18">
        <v>0</v>
      </c>
      <c r="F118" s="18">
        <v>0</v>
      </c>
      <c r="G118" s="18">
        <v>3631.2</v>
      </c>
      <c r="H118" s="36">
        <v>-107.37</v>
      </c>
      <c r="I118" s="18">
        <v>0</v>
      </c>
      <c r="J118" s="18">
        <v>259.94</v>
      </c>
      <c r="K118" s="18">
        <v>152.56</v>
      </c>
      <c r="L118" s="18">
        <v>0</v>
      </c>
      <c r="M118" s="18">
        <v>0.04</v>
      </c>
      <c r="N118" s="18">
        <v>152.6</v>
      </c>
      <c r="O118" s="18">
        <v>3478.6</v>
      </c>
    </row>
    <row r="119" spans="1:15" s="37" customFormat="1">
      <c r="A119" s="33" t="s">
        <v>151</v>
      </c>
      <c r="B119" s="34" t="s">
        <v>152</v>
      </c>
      <c r="C119" s="18">
        <v>3000</v>
      </c>
      <c r="D119" s="18">
        <v>3000</v>
      </c>
      <c r="E119" s="18">
        <v>0</v>
      </c>
      <c r="F119" s="18">
        <v>0</v>
      </c>
      <c r="G119" s="18">
        <v>3000</v>
      </c>
      <c r="H119" s="36">
        <v>-145.38</v>
      </c>
      <c r="I119" s="18">
        <v>0</v>
      </c>
      <c r="J119" s="18">
        <v>191.26</v>
      </c>
      <c r="K119" s="18">
        <v>45.89</v>
      </c>
      <c r="L119" s="18">
        <v>500</v>
      </c>
      <c r="M119" s="36">
        <v>-0.09</v>
      </c>
      <c r="N119" s="18">
        <v>545.79999999999995</v>
      </c>
      <c r="O119" s="18">
        <v>2454.1999999999998</v>
      </c>
    </row>
    <row r="120" spans="1:15" s="37" customFormat="1">
      <c r="A120" s="33" t="s">
        <v>153</v>
      </c>
      <c r="B120" s="34" t="s">
        <v>154</v>
      </c>
      <c r="C120" s="18">
        <v>7955.55</v>
      </c>
      <c r="D120" s="18">
        <v>7955.55</v>
      </c>
      <c r="E120" s="18">
        <v>0</v>
      </c>
      <c r="F120" s="18">
        <v>0</v>
      </c>
      <c r="G120" s="18">
        <v>7955.55</v>
      </c>
      <c r="H120" s="18">
        <v>0</v>
      </c>
      <c r="I120" s="18">
        <v>0</v>
      </c>
      <c r="J120" s="18">
        <v>988.2</v>
      </c>
      <c r="K120" s="18">
        <v>988.2</v>
      </c>
      <c r="L120" s="18">
        <v>0</v>
      </c>
      <c r="M120" s="36">
        <v>-0.05</v>
      </c>
      <c r="N120" s="18">
        <v>988.15</v>
      </c>
      <c r="O120" s="18">
        <v>6967.4</v>
      </c>
    </row>
    <row r="121" spans="1:15" s="37" customFormat="1">
      <c r="A121" s="33" t="s">
        <v>155</v>
      </c>
      <c r="B121" s="34" t="s">
        <v>156</v>
      </c>
      <c r="C121" s="18">
        <v>3500.1</v>
      </c>
      <c r="D121" s="18">
        <v>3500.1</v>
      </c>
      <c r="E121" s="18">
        <v>0</v>
      </c>
      <c r="F121" s="18">
        <v>0</v>
      </c>
      <c r="G121" s="18">
        <v>3500.1</v>
      </c>
      <c r="H121" s="36">
        <v>-125.1</v>
      </c>
      <c r="I121" s="18">
        <v>0</v>
      </c>
      <c r="J121" s="18">
        <v>245.67</v>
      </c>
      <c r="K121" s="18">
        <v>120.57</v>
      </c>
      <c r="L121" s="18">
        <v>0</v>
      </c>
      <c r="M121" s="36">
        <v>-7.0000000000000007E-2</v>
      </c>
      <c r="N121" s="18">
        <v>120.5</v>
      </c>
      <c r="O121" s="18">
        <v>3379.6</v>
      </c>
    </row>
    <row r="122" spans="1:15" s="37" customFormat="1">
      <c r="A122" s="33" t="s">
        <v>157</v>
      </c>
      <c r="B122" s="34" t="s">
        <v>158</v>
      </c>
      <c r="C122" s="18">
        <v>5420.55</v>
      </c>
      <c r="D122" s="18">
        <v>5420.55</v>
      </c>
      <c r="E122" s="18">
        <v>0</v>
      </c>
      <c r="F122" s="18">
        <v>0</v>
      </c>
      <c r="G122" s="18">
        <v>5420.55</v>
      </c>
      <c r="H122" s="18">
        <v>0</v>
      </c>
      <c r="I122" s="18">
        <v>0</v>
      </c>
      <c r="J122" s="18">
        <v>489.21</v>
      </c>
      <c r="K122" s="18">
        <v>489.21</v>
      </c>
      <c r="L122" s="18">
        <v>500</v>
      </c>
      <c r="M122" s="36">
        <v>-0.06</v>
      </c>
      <c r="N122" s="18">
        <v>989.15</v>
      </c>
      <c r="O122" s="18">
        <v>4431.3999999999996</v>
      </c>
    </row>
    <row r="123" spans="1:15" s="37" customFormat="1">
      <c r="A123" s="33" t="s">
        <v>159</v>
      </c>
      <c r="B123" s="34" t="s">
        <v>160</v>
      </c>
      <c r="C123" s="18">
        <v>7955.55</v>
      </c>
      <c r="D123" s="18">
        <v>7955.55</v>
      </c>
      <c r="E123" s="18">
        <v>0</v>
      </c>
      <c r="F123" s="18">
        <v>0</v>
      </c>
      <c r="G123" s="18">
        <v>7955.55</v>
      </c>
      <c r="H123" s="18">
        <v>0</v>
      </c>
      <c r="I123" s="18">
        <v>0</v>
      </c>
      <c r="J123" s="18">
        <v>988.2</v>
      </c>
      <c r="K123" s="18">
        <v>988.2</v>
      </c>
      <c r="L123" s="18">
        <v>0</v>
      </c>
      <c r="M123" s="36">
        <v>-0.05</v>
      </c>
      <c r="N123" s="18">
        <v>988.15</v>
      </c>
      <c r="O123" s="18">
        <v>6967.4</v>
      </c>
    </row>
    <row r="124" spans="1:15" s="37" customFormat="1">
      <c r="A124" s="33" t="s">
        <v>161</v>
      </c>
      <c r="B124" s="34" t="s">
        <v>162</v>
      </c>
      <c r="C124" s="18">
        <v>5420.55</v>
      </c>
      <c r="D124" s="18">
        <v>5420.55</v>
      </c>
      <c r="E124" s="18">
        <v>0</v>
      </c>
      <c r="F124" s="18">
        <v>0</v>
      </c>
      <c r="G124" s="18">
        <v>5420.55</v>
      </c>
      <c r="H124" s="18">
        <v>0</v>
      </c>
      <c r="I124" s="18">
        <v>0</v>
      </c>
      <c r="J124" s="18">
        <v>489.21</v>
      </c>
      <c r="K124" s="18">
        <v>489.21</v>
      </c>
      <c r="L124" s="18">
        <v>0</v>
      </c>
      <c r="M124" s="36">
        <v>-0.06</v>
      </c>
      <c r="N124" s="18">
        <v>489.15</v>
      </c>
      <c r="O124" s="18">
        <v>4931.3999999999996</v>
      </c>
    </row>
    <row r="125" spans="1:15" s="37" customFormat="1">
      <c r="A125" s="33" t="s">
        <v>163</v>
      </c>
      <c r="B125" s="34" t="s">
        <v>164</v>
      </c>
      <c r="C125" s="18">
        <v>3631.2</v>
      </c>
      <c r="D125" s="18">
        <v>3631.2</v>
      </c>
      <c r="E125" s="18">
        <v>0</v>
      </c>
      <c r="F125" s="18">
        <v>0</v>
      </c>
      <c r="G125" s="18">
        <v>3631.2</v>
      </c>
      <c r="H125" s="36">
        <v>-107.37</v>
      </c>
      <c r="I125" s="18">
        <v>0</v>
      </c>
      <c r="J125" s="18">
        <v>259.94</v>
      </c>
      <c r="K125" s="18">
        <v>152.56</v>
      </c>
      <c r="L125" s="18">
        <v>0</v>
      </c>
      <c r="M125" s="36">
        <v>-0.16</v>
      </c>
      <c r="N125" s="18">
        <v>152.4</v>
      </c>
      <c r="O125" s="18">
        <v>3478.8</v>
      </c>
    </row>
    <row r="126" spans="1:15" s="39" customFormat="1">
      <c r="A126" s="38" t="s">
        <v>20</v>
      </c>
      <c r="C126" s="21" t="s">
        <v>21</v>
      </c>
      <c r="D126" s="21" t="s">
        <v>21</v>
      </c>
      <c r="E126" s="21" t="s">
        <v>21</v>
      </c>
      <c r="F126" s="21" t="s">
        <v>21</v>
      </c>
      <c r="G126" s="21" t="s">
        <v>21</v>
      </c>
      <c r="H126" s="21" t="s">
        <v>21</v>
      </c>
      <c r="I126" s="21" t="s">
        <v>21</v>
      </c>
      <c r="J126" s="21" t="s">
        <v>21</v>
      </c>
      <c r="K126" s="21" t="s">
        <v>21</v>
      </c>
      <c r="L126" s="21" t="s">
        <v>21</v>
      </c>
      <c r="M126" s="21" t="s">
        <v>21</v>
      </c>
      <c r="N126" s="21" t="s">
        <v>21</v>
      </c>
      <c r="O126" s="21" t="s">
        <v>21</v>
      </c>
    </row>
    <row r="127" spans="1:15" s="37" customFormat="1">
      <c r="A127" s="40"/>
      <c r="C127" s="20">
        <f t="shared" ref="C127:O127" si="10">SUM(C116:C126)</f>
        <v>57886.05</v>
      </c>
      <c r="D127" s="20">
        <f t="shared" si="10"/>
        <v>57886.05</v>
      </c>
      <c r="E127" s="20">
        <f t="shared" si="10"/>
        <v>0</v>
      </c>
      <c r="F127" s="20">
        <f t="shared" si="10"/>
        <v>0</v>
      </c>
      <c r="G127" s="20">
        <f t="shared" si="10"/>
        <v>57886.05</v>
      </c>
      <c r="H127" s="20">
        <f t="shared" si="10"/>
        <v>-485.22</v>
      </c>
      <c r="I127" s="20">
        <f t="shared" si="10"/>
        <v>0</v>
      </c>
      <c r="J127" s="20">
        <f t="shared" si="10"/>
        <v>6242.4299999999994</v>
      </c>
      <c r="K127" s="20">
        <f t="shared" si="10"/>
        <v>5757.2</v>
      </c>
      <c r="L127" s="20">
        <f t="shared" si="10"/>
        <v>1000</v>
      </c>
      <c r="M127" s="20">
        <f t="shared" si="10"/>
        <v>-0.55000000000000004</v>
      </c>
      <c r="N127" s="20">
        <f t="shared" si="10"/>
        <v>6756.6499999999978</v>
      </c>
      <c r="O127" s="20">
        <f t="shared" si="10"/>
        <v>51129.400000000009</v>
      </c>
    </row>
    <row r="128" spans="1:15" s="37" customFormat="1">
      <c r="A128" s="40"/>
    </row>
    <row r="129" spans="1:15" s="37" customFormat="1">
      <c r="A129" s="41" t="s">
        <v>165</v>
      </c>
      <c r="B129" s="34"/>
    </row>
    <row r="130" spans="1:15" s="37" customFormat="1">
      <c r="A130" s="33" t="s">
        <v>166</v>
      </c>
      <c r="B130" s="34" t="s">
        <v>167</v>
      </c>
      <c r="C130" s="18">
        <v>2903.4</v>
      </c>
      <c r="D130" s="18">
        <v>2903.4</v>
      </c>
      <c r="E130" s="18">
        <v>0</v>
      </c>
      <c r="F130" s="18">
        <v>0</v>
      </c>
      <c r="G130" s="18">
        <v>2903.4</v>
      </c>
      <c r="H130" s="36">
        <v>-145.38</v>
      </c>
      <c r="I130" s="18">
        <v>0</v>
      </c>
      <c r="J130" s="18">
        <v>180.75</v>
      </c>
      <c r="K130" s="18">
        <v>35.380000000000003</v>
      </c>
      <c r="L130" s="18">
        <v>0</v>
      </c>
      <c r="M130" s="18">
        <v>0.02</v>
      </c>
      <c r="N130" s="18">
        <v>35.4</v>
      </c>
      <c r="O130" s="18">
        <v>2868</v>
      </c>
    </row>
    <row r="131" spans="1:15" s="37" customFormat="1">
      <c r="A131" s="33" t="s">
        <v>168</v>
      </c>
      <c r="B131" s="34" t="s">
        <v>169</v>
      </c>
      <c r="C131" s="18">
        <v>2903.4</v>
      </c>
      <c r="D131" s="18">
        <v>1935.6</v>
      </c>
      <c r="E131" s="18">
        <v>967.8</v>
      </c>
      <c r="F131" s="18">
        <v>241.95</v>
      </c>
      <c r="G131" s="18">
        <v>3145.35</v>
      </c>
      <c r="H131" s="36">
        <v>-145.38</v>
      </c>
      <c r="I131" s="18">
        <v>0</v>
      </c>
      <c r="J131" s="18">
        <v>180.75</v>
      </c>
      <c r="K131" s="18">
        <v>35.380000000000003</v>
      </c>
      <c r="L131" s="18">
        <v>0</v>
      </c>
      <c r="M131" s="18">
        <v>0.17</v>
      </c>
      <c r="N131" s="18">
        <v>35.549999999999997</v>
      </c>
      <c r="O131" s="18">
        <v>3109.8</v>
      </c>
    </row>
    <row r="132" spans="1:15" s="37" customFormat="1">
      <c r="A132" s="33" t="s">
        <v>170</v>
      </c>
      <c r="B132" s="34" t="s">
        <v>171</v>
      </c>
      <c r="C132" s="18">
        <v>2903.4</v>
      </c>
      <c r="D132" s="18">
        <v>2903.4</v>
      </c>
      <c r="E132" s="18">
        <v>0</v>
      </c>
      <c r="F132" s="18">
        <v>0</v>
      </c>
      <c r="G132" s="18">
        <v>2903.4</v>
      </c>
      <c r="H132" s="36">
        <v>-145.38</v>
      </c>
      <c r="I132" s="18">
        <v>0</v>
      </c>
      <c r="J132" s="18">
        <v>180.75</v>
      </c>
      <c r="K132" s="18">
        <v>35.380000000000003</v>
      </c>
      <c r="L132" s="18">
        <v>0</v>
      </c>
      <c r="M132" s="18">
        <v>0.02</v>
      </c>
      <c r="N132" s="18">
        <v>35.4</v>
      </c>
      <c r="O132" s="18">
        <v>2868</v>
      </c>
    </row>
    <row r="133" spans="1:15" s="37" customFormat="1">
      <c r="A133" s="33" t="s">
        <v>172</v>
      </c>
      <c r="B133" s="34" t="s">
        <v>173</v>
      </c>
      <c r="C133" s="18">
        <v>3000</v>
      </c>
      <c r="D133" s="18">
        <v>3000</v>
      </c>
      <c r="E133" s="18">
        <v>0</v>
      </c>
      <c r="F133" s="18">
        <v>0</v>
      </c>
      <c r="G133" s="18">
        <v>3000</v>
      </c>
      <c r="H133" s="36">
        <v>-145.38</v>
      </c>
      <c r="I133" s="18">
        <v>0</v>
      </c>
      <c r="J133" s="18">
        <v>191.26</v>
      </c>
      <c r="K133" s="18">
        <v>45.89</v>
      </c>
      <c r="L133" s="18">
        <v>0</v>
      </c>
      <c r="M133" s="18">
        <v>0.11</v>
      </c>
      <c r="N133" s="18">
        <v>46</v>
      </c>
      <c r="O133" s="18">
        <v>2954</v>
      </c>
    </row>
    <row r="134" spans="1:15" s="37" customFormat="1">
      <c r="A134" s="33" t="s">
        <v>174</v>
      </c>
      <c r="B134" s="34" t="s">
        <v>175</v>
      </c>
      <c r="C134" s="18">
        <v>5420.55</v>
      </c>
      <c r="D134" s="18">
        <v>5420.55</v>
      </c>
      <c r="E134" s="18">
        <v>0</v>
      </c>
      <c r="F134" s="18">
        <v>0</v>
      </c>
      <c r="G134" s="18">
        <v>5420.55</v>
      </c>
      <c r="H134" s="18">
        <v>0</v>
      </c>
      <c r="I134" s="18">
        <v>0</v>
      </c>
      <c r="J134" s="18">
        <v>489.21</v>
      </c>
      <c r="K134" s="18">
        <v>489.21</v>
      </c>
      <c r="L134" s="18">
        <v>0</v>
      </c>
      <c r="M134" s="36">
        <v>-0.06</v>
      </c>
      <c r="N134" s="18">
        <v>489.15</v>
      </c>
      <c r="O134" s="18">
        <v>4931.3999999999996</v>
      </c>
    </row>
    <row r="135" spans="1:15" s="37" customFormat="1">
      <c r="A135" s="33" t="s">
        <v>176</v>
      </c>
      <c r="B135" s="34" t="s">
        <v>177</v>
      </c>
      <c r="C135" s="18">
        <v>2903.4</v>
      </c>
      <c r="D135" s="18">
        <v>2903.4</v>
      </c>
      <c r="E135" s="18">
        <v>0</v>
      </c>
      <c r="F135" s="18">
        <v>0</v>
      </c>
      <c r="G135" s="18">
        <v>2903.4</v>
      </c>
      <c r="H135" s="36">
        <v>-145.38</v>
      </c>
      <c r="I135" s="18">
        <v>0</v>
      </c>
      <c r="J135" s="18">
        <v>180.75</v>
      </c>
      <c r="K135" s="18">
        <v>35.380000000000003</v>
      </c>
      <c r="L135" s="18">
        <v>0</v>
      </c>
      <c r="M135" s="18">
        <v>0.02</v>
      </c>
      <c r="N135" s="18">
        <v>35.4</v>
      </c>
      <c r="O135" s="18">
        <v>2868</v>
      </c>
    </row>
    <row r="136" spans="1:15" s="37" customFormat="1">
      <c r="A136" s="33" t="s">
        <v>178</v>
      </c>
      <c r="B136" s="34" t="s">
        <v>179</v>
      </c>
      <c r="C136" s="18">
        <v>2903.4</v>
      </c>
      <c r="D136" s="18">
        <v>2903.4</v>
      </c>
      <c r="E136" s="18">
        <v>0</v>
      </c>
      <c r="F136" s="18">
        <v>0</v>
      </c>
      <c r="G136" s="18">
        <v>2903.4</v>
      </c>
      <c r="H136" s="36">
        <v>-145.38</v>
      </c>
      <c r="I136" s="18">
        <v>0</v>
      </c>
      <c r="J136" s="18">
        <v>180.75</v>
      </c>
      <c r="K136" s="18">
        <v>35.380000000000003</v>
      </c>
      <c r="L136" s="18">
        <v>0</v>
      </c>
      <c r="M136" s="36">
        <v>-0.18</v>
      </c>
      <c r="N136" s="18">
        <v>35.200000000000003</v>
      </c>
      <c r="O136" s="18">
        <v>2868.2</v>
      </c>
    </row>
    <row r="137" spans="1:15" s="37" customFormat="1">
      <c r="A137" s="33" t="s">
        <v>180</v>
      </c>
      <c r="B137" s="34" t="s">
        <v>181</v>
      </c>
      <c r="C137" s="18">
        <v>2903.4</v>
      </c>
      <c r="D137" s="18">
        <v>2903.4</v>
      </c>
      <c r="E137" s="18">
        <v>0</v>
      </c>
      <c r="F137" s="18">
        <v>0</v>
      </c>
      <c r="G137" s="18">
        <v>2903.4</v>
      </c>
      <c r="H137" s="36">
        <v>-145.38</v>
      </c>
      <c r="I137" s="18">
        <v>0</v>
      </c>
      <c r="J137" s="18">
        <v>180.75</v>
      </c>
      <c r="K137" s="18">
        <v>35.380000000000003</v>
      </c>
      <c r="L137" s="18">
        <v>0</v>
      </c>
      <c r="M137" s="18">
        <v>0.02</v>
      </c>
      <c r="N137" s="18">
        <v>35.4</v>
      </c>
      <c r="O137" s="18">
        <v>2868</v>
      </c>
    </row>
    <row r="138" spans="1:15" s="39" customFormat="1">
      <c r="A138" s="38" t="s">
        <v>20</v>
      </c>
      <c r="C138" s="21" t="s">
        <v>21</v>
      </c>
      <c r="D138" s="21" t="s">
        <v>21</v>
      </c>
      <c r="E138" s="21" t="s">
        <v>21</v>
      </c>
      <c r="F138" s="21" t="s">
        <v>21</v>
      </c>
      <c r="G138" s="21" t="s">
        <v>21</v>
      </c>
      <c r="H138" s="21" t="s">
        <v>21</v>
      </c>
      <c r="I138" s="21" t="s">
        <v>21</v>
      </c>
      <c r="J138" s="21" t="s">
        <v>21</v>
      </c>
      <c r="K138" s="21" t="s">
        <v>21</v>
      </c>
      <c r="L138" s="21" t="s">
        <v>21</v>
      </c>
      <c r="M138" s="21" t="s">
        <v>21</v>
      </c>
      <c r="N138" s="21" t="s">
        <v>21</v>
      </c>
      <c r="O138" s="21" t="s">
        <v>21</v>
      </c>
    </row>
    <row r="139" spans="1:15" s="37" customFormat="1">
      <c r="A139" s="40"/>
      <c r="C139" s="20">
        <f t="shared" ref="C139:O139" si="11">SUM(C130:C138)</f>
        <v>25840.950000000004</v>
      </c>
      <c r="D139" s="20">
        <f t="shared" si="11"/>
        <v>24873.150000000005</v>
      </c>
      <c r="E139" s="20">
        <f t="shared" si="11"/>
        <v>967.8</v>
      </c>
      <c r="F139" s="20">
        <f t="shared" si="11"/>
        <v>241.95</v>
      </c>
      <c r="G139" s="20">
        <f t="shared" si="11"/>
        <v>26082.900000000005</v>
      </c>
      <c r="H139" s="20">
        <f t="shared" si="11"/>
        <v>-1017.66</v>
      </c>
      <c r="I139" s="20">
        <f t="shared" si="11"/>
        <v>0</v>
      </c>
      <c r="J139" s="20">
        <f t="shared" si="11"/>
        <v>1764.97</v>
      </c>
      <c r="K139" s="20">
        <f t="shared" si="11"/>
        <v>747.38</v>
      </c>
      <c r="L139" s="20">
        <f t="shared" si="11"/>
        <v>0</v>
      </c>
      <c r="M139" s="20">
        <f t="shared" si="11"/>
        <v>0.12000000000000004</v>
      </c>
      <c r="N139" s="20">
        <f t="shared" si="11"/>
        <v>747.5</v>
      </c>
      <c r="O139" s="20">
        <f t="shared" si="11"/>
        <v>25335.399999999998</v>
      </c>
    </row>
    <row r="140" spans="1:15" s="37" customFormat="1">
      <c r="A140" s="40"/>
    </row>
    <row r="141" spans="1:15" s="37" customFormat="1">
      <c r="A141" s="41" t="s">
        <v>182</v>
      </c>
      <c r="B141" s="34"/>
    </row>
    <row r="142" spans="1:15" s="37" customFormat="1">
      <c r="A142" s="33" t="s">
        <v>183</v>
      </c>
      <c r="B142" s="34" t="s">
        <v>184</v>
      </c>
      <c r="C142" s="24">
        <v>3903.45</v>
      </c>
      <c r="D142" s="18">
        <v>3643.22</v>
      </c>
      <c r="E142" s="18">
        <v>260.23</v>
      </c>
      <c r="F142" s="18">
        <v>65.06</v>
      </c>
      <c r="G142" s="18">
        <v>3968.51</v>
      </c>
      <c r="H142" s="18">
        <v>0</v>
      </c>
      <c r="I142" s="18">
        <v>0</v>
      </c>
      <c r="J142" s="18">
        <v>289.56</v>
      </c>
      <c r="K142" s="18">
        <v>289.56</v>
      </c>
      <c r="L142" s="18">
        <v>0</v>
      </c>
      <c r="M142" s="36">
        <v>-0.05</v>
      </c>
      <c r="N142" s="18">
        <v>289.51</v>
      </c>
      <c r="O142" s="18">
        <v>3679</v>
      </c>
    </row>
    <row r="143" spans="1:15" s="37" customFormat="1">
      <c r="A143" s="33" t="s">
        <v>185</v>
      </c>
      <c r="B143" s="34" t="s">
        <v>186</v>
      </c>
      <c r="C143" s="24">
        <v>3903.45</v>
      </c>
      <c r="D143" s="18">
        <v>3903.45</v>
      </c>
      <c r="E143" s="18">
        <v>0</v>
      </c>
      <c r="F143" s="18">
        <v>0</v>
      </c>
      <c r="G143" s="18">
        <v>3903.45</v>
      </c>
      <c r="H143" s="18">
        <v>0</v>
      </c>
      <c r="I143" s="18">
        <v>0</v>
      </c>
      <c r="J143" s="18">
        <v>289.56</v>
      </c>
      <c r="K143" s="18">
        <v>289.56</v>
      </c>
      <c r="L143" s="18">
        <v>0</v>
      </c>
      <c r="M143" s="36">
        <v>-0.11</v>
      </c>
      <c r="N143" s="18">
        <v>289.45</v>
      </c>
      <c r="O143" s="18">
        <v>3614</v>
      </c>
    </row>
    <row r="144" spans="1:15" s="37" customFormat="1">
      <c r="A144" s="33" t="s">
        <v>187</v>
      </c>
      <c r="B144" s="34" t="s">
        <v>188</v>
      </c>
      <c r="C144" s="24">
        <v>5919.75</v>
      </c>
      <c r="D144" s="18">
        <v>5919.75</v>
      </c>
      <c r="E144" s="18">
        <v>0</v>
      </c>
      <c r="F144" s="18">
        <v>0</v>
      </c>
      <c r="G144" s="18">
        <v>5919.75</v>
      </c>
      <c r="H144" s="18">
        <v>0</v>
      </c>
      <c r="I144" s="18">
        <v>0</v>
      </c>
      <c r="J144" s="18">
        <v>576.85</v>
      </c>
      <c r="K144" s="18">
        <v>576.85</v>
      </c>
      <c r="L144" s="18">
        <v>0</v>
      </c>
      <c r="M144" s="18">
        <v>0.1</v>
      </c>
      <c r="N144" s="18">
        <v>576.95000000000005</v>
      </c>
      <c r="O144" s="18">
        <v>5342.8</v>
      </c>
    </row>
    <row r="145" spans="1:15" s="37" customFormat="1">
      <c r="A145" s="33" t="s">
        <v>189</v>
      </c>
      <c r="B145" s="34" t="s">
        <v>190</v>
      </c>
      <c r="C145" s="24">
        <v>3903.45</v>
      </c>
      <c r="D145" s="18">
        <v>3903.45</v>
      </c>
      <c r="E145" s="18">
        <v>0</v>
      </c>
      <c r="F145" s="18">
        <v>0</v>
      </c>
      <c r="G145" s="18">
        <v>3903.45</v>
      </c>
      <c r="H145" s="18">
        <v>0</v>
      </c>
      <c r="I145" s="18">
        <v>0</v>
      </c>
      <c r="J145" s="18">
        <v>289.56</v>
      </c>
      <c r="K145" s="18">
        <v>289.56</v>
      </c>
      <c r="L145" s="18">
        <v>0</v>
      </c>
      <c r="M145" s="36">
        <v>-0.11</v>
      </c>
      <c r="N145" s="18">
        <v>289.45</v>
      </c>
      <c r="O145" s="18">
        <v>3614</v>
      </c>
    </row>
    <row r="146" spans="1:15" s="37" customFormat="1">
      <c r="A146" s="33" t="s">
        <v>191</v>
      </c>
      <c r="B146" s="34" t="s">
        <v>192</v>
      </c>
      <c r="C146" s="24">
        <v>3903.45</v>
      </c>
      <c r="D146" s="18">
        <v>3903.45</v>
      </c>
      <c r="E146" s="18">
        <v>0</v>
      </c>
      <c r="F146" s="18">
        <v>0</v>
      </c>
      <c r="G146" s="18">
        <v>3903.45</v>
      </c>
      <c r="H146" s="18">
        <v>0</v>
      </c>
      <c r="I146" s="18">
        <v>0</v>
      </c>
      <c r="J146" s="18">
        <v>289.56</v>
      </c>
      <c r="K146" s="18">
        <v>289.56</v>
      </c>
      <c r="L146" s="18">
        <v>0</v>
      </c>
      <c r="M146" s="36">
        <v>-0.11</v>
      </c>
      <c r="N146" s="18">
        <v>289.45</v>
      </c>
      <c r="O146" s="18">
        <v>3614</v>
      </c>
    </row>
    <row r="147" spans="1:15" s="37" customFormat="1">
      <c r="A147" s="33" t="s">
        <v>193</v>
      </c>
      <c r="B147" s="34" t="s">
        <v>194</v>
      </c>
      <c r="C147" s="18">
        <v>3903.45</v>
      </c>
      <c r="D147" s="18">
        <v>3903.45</v>
      </c>
      <c r="E147" s="18">
        <v>0</v>
      </c>
      <c r="F147" s="18">
        <v>0</v>
      </c>
      <c r="G147" s="18">
        <v>3903.45</v>
      </c>
      <c r="H147" s="18">
        <v>0</v>
      </c>
      <c r="I147" s="18">
        <v>0</v>
      </c>
      <c r="J147" s="18">
        <v>289.56</v>
      </c>
      <c r="K147" s="18">
        <v>289.56</v>
      </c>
      <c r="L147" s="18">
        <v>0</v>
      </c>
      <c r="M147" s="18">
        <v>0.09</v>
      </c>
      <c r="N147" s="18">
        <v>289.64999999999998</v>
      </c>
      <c r="O147" s="18">
        <v>3613.8</v>
      </c>
    </row>
    <row r="148" spans="1:15" s="39" customFormat="1">
      <c r="A148" s="38" t="s">
        <v>20</v>
      </c>
      <c r="C148" s="44" t="s">
        <v>21</v>
      </c>
      <c r="D148" s="21" t="s">
        <v>21</v>
      </c>
      <c r="E148" s="21" t="s">
        <v>21</v>
      </c>
      <c r="F148" s="21" t="s">
        <v>21</v>
      </c>
      <c r="G148" s="21" t="s">
        <v>21</v>
      </c>
      <c r="H148" s="21" t="s">
        <v>21</v>
      </c>
      <c r="I148" s="21" t="s">
        <v>21</v>
      </c>
      <c r="J148" s="21" t="s">
        <v>21</v>
      </c>
      <c r="K148" s="21" t="s">
        <v>21</v>
      </c>
      <c r="L148" s="21" t="s">
        <v>21</v>
      </c>
      <c r="M148" s="21" t="s">
        <v>21</v>
      </c>
      <c r="N148" s="21" t="s">
        <v>21</v>
      </c>
      <c r="O148" s="21" t="s">
        <v>21</v>
      </c>
    </row>
    <row r="149" spans="1:15" s="37" customFormat="1">
      <c r="A149" s="40"/>
      <c r="C149" s="45">
        <f>SUM(C142:C148)</f>
        <v>25437</v>
      </c>
      <c r="D149" s="45">
        <f t="shared" ref="D149:O149" si="12">SUM(D142:D148)</f>
        <v>25176.77</v>
      </c>
      <c r="E149" s="45">
        <f t="shared" si="12"/>
        <v>260.23</v>
      </c>
      <c r="F149" s="45">
        <f t="shared" si="12"/>
        <v>65.06</v>
      </c>
      <c r="G149" s="45">
        <f t="shared" si="12"/>
        <v>25502.06</v>
      </c>
      <c r="H149" s="45">
        <f t="shared" si="12"/>
        <v>0</v>
      </c>
      <c r="I149" s="45">
        <f t="shared" si="12"/>
        <v>0</v>
      </c>
      <c r="J149" s="45">
        <f t="shared" si="12"/>
        <v>2024.6499999999999</v>
      </c>
      <c r="K149" s="45">
        <f t="shared" si="12"/>
        <v>2024.6499999999999</v>
      </c>
      <c r="L149" s="45">
        <f t="shared" si="12"/>
        <v>0</v>
      </c>
      <c r="M149" s="45">
        <f t="shared" si="12"/>
        <v>-0.18999999999999997</v>
      </c>
      <c r="N149" s="45">
        <f t="shared" si="12"/>
        <v>2024.46</v>
      </c>
      <c r="O149" s="45">
        <f t="shared" si="12"/>
        <v>23477.599999999999</v>
      </c>
    </row>
    <row r="150" spans="1:15" s="37" customFormat="1">
      <c r="A150" s="40"/>
    </row>
    <row r="151" spans="1:15" s="37" customFormat="1">
      <c r="A151" s="41" t="s">
        <v>195</v>
      </c>
      <c r="B151" s="34"/>
    </row>
    <row r="152" spans="1:15" s="37" customFormat="1">
      <c r="A152" s="33" t="s">
        <v>196</v>
      </c>
      <c r="B152" s="34" t="s">
        <v>197</v>
      </c>
      <c r="C152" s="18">
        <v>5420.55</v>
      </c>
      <c r="D152" s="18">
        <v>5420.55</v>
      </c>
      <c r="E152" s="18">
        <v>0</v>
      </c>
      <c r="F152" s="18">
        <v>0</v>
      </c>
      <c r="G152" s="18">
        <v>5420.55</v>
      </c>
      <c r="H152" s="18">
        <v>0</v>
      </c>
      <c r="I152" s="18">
        <v>0</v>
      </c>
      <c r="J152" s="18">
        <v>489.21</v>
      </c>
      <c r="K152" s="18">
        <v>489.21</v>
      </c>
      <c r="L152" s="18">
        <v>0</v>
      </c>
      <c r="M152" s="36">
        <v>-0.06</v>
      </c>
      <c r="N152" s="18">
        <v>489.15</v>
      </c>
      <c r="O152" s="18">
        <v>4931.3999999999996</v>
      </c>
    </row>
    <row r="153" spans="1:15" s="37" customFormat="1">
      <c r="A153" s="33" t="s">
        <v>214</v>
      </c>
      <c r="B153" s="34" t="s">
        <v>198</v>
      </c>
      <c r="C153" s="18">
        <v>3903.45</v>
      </c>
      <c r="D153" s="18">
        <v>3903.45</v>
      </c>
      <c r="E153" s="18">
        <v>0</v>
      </c>
      <c r="F153" s="18">
        <v>0</v>
      </c>
      <c r="G153" s="18">
        <v>3903.45</v>
      </c>
      <c r="H153" s="18">
        <v>0</v>
      </c>
      <c r="I153" s="18">
        <v>0</v>
      </c>
      <c r="J153" s="18">
        <v>289.56</v>
      </c>
      <c r="K153" s="18">
        <v>289.56</v>
      </c>
      <c r="L153" s="18">
        <v>0</v>
      </c>
      <c r="M153" s="36">
        <v>-0.11</v>
      </c>
      <c r="N153" s="18">
        <v>289.45</v>
      </c>
      <c r="O153" s="18">
        <v>3614</v>
      </c>
    </row>
    <row r="154" spans="1:15" s="37" customFormat="1">
      <c r="A154" s="33" t="s">
        <v>199</v>
      </c>
      <c r="B154" s="34" t="s">
        <v>200</v>
      </c>
      <c r="C154" s="18">
        <v>3903.45</v>
      </c>
      <c r="D154" s="18">
        <v>3903.45</v>
      </c>
      <c r="E154" s="18">
        <v>0</v>
      </c>
      <c r="F154" s="18">
        <v>0</v>
      </c>
      <c r="G154" s="18">
        <v>3903.45</v>
      </c>
      <c r="H154" s="18">
        <v>0</v>
      </c>
      <c r="I154" s="18">
        <v>0</v>
      </c>
      <c r="J154" s="18">
        <v>289.56</v>
      </c>
      <c r="K154" s="18">
        <v>289.56</v>
      </c>
      <c r="L154" s="18">
        <v>0</v>
      </c>
      <c r="M154" s="36">
        <v>-0.11</v>
      </c>
      <c r="N154" s="18">
        <v>289.45</v>
      </c>
      <c r="O154" s="18">
        <v>3614</v>
      </c>
    </row>
    <row r="155" spans="1:15" s="39" customFormat="1">
      <c r="A155" s="38" t="s">
        <v>20</v>
      </c>
      <c r="C155" s="21" t="s">
        <v>21</v>
      </c>
      <c r="D155" s="21" t="s">
        <v>21</v>
      </c>
      <c r="E155" s="21" t="s">
        <v>21</v>
      </c>
      <c r="F155" s="21" t="s">
        <v>21</v>
      </c>
      <c r="G155" s="21" t="s">
        <v>21</v>
      </c>
      <c r="H155" s="21" t="s">
        <v>21</v>
      </c>
      <c r="I155" s="21" t="s">
        <v>21</v>
      </c>
      <c r="J155" s="21" t="s">
        <v>21</v>
      </c>
      <c r="K155" s="21" t="s">
        <v>21</v>
      </c>
      <c r="L155" s="21" t="s">
        <v>21</v>
      </c>
      <c r="M155" s="21" t="s">
        <v>21</v>
      </c>
      <c r="N155" s="21" t="s">
        <v>21</v>
      </c>
      <c r="O155" s="21" t="s">
        <v>21</v>
      </c>
    </row>
    <row r="156" spans="1:15" s="37" customFormat="1">
      <c r="A156" s="40"/>
      <c r="C156" s="20">
        <f t="shared" ref="C156:O156" si="13">SUM(C152:C155)</f>
        <v>13227.45</v>
      </c>
      <c r="D156" s="20">
        <f t="shared" si="13"/>
        <v>13227.45</v>
      </c>
      <c r="E156" s="20">
        <f t="shared" si="13"/>
        <v>0</v>
      </c>
      <c r="F156" s="20">
        <f t="shared" si="13"/>
        <v>0</v>
      </c>
      <c r="G156" s="20">
        <f t="shared" si="13"/>
        <v>13227.45</v>
      </c>
      <c r="H156" s="20">
        <f t="shared" si="13"/>
        <v>0</v>
      </c>
      <c r="I156" s="20">
        <f t="shared" si="13"/>
        <v>0</v>
      </c>
      <c r="J156" s="20">
        <f t="shared" si="13"/>
        <v>1068.33</v>
      </c>
      <c r="K156" s="20">
        <f t="shared" si="13"/>
        <v>1068.33</v>
      </c>
      <c r="L156" s="20">
        <f t="shared" si="13"/>
        <v>0</v>
      </c>
      <c r="M156" s="20">
        <f t="shared" si="13"/>
        <v>-0.27999999999999997</v>
      </c>
      <c r="N156" s="20">
        <f t="shared" si="13"/>
        <v>1068.05</v>
      </c>
      <c r="O156" s="20">
        <f t="shared" si="13"/>
        <v>12159.4</v>
      </c>
    </row>
    <row r="157" spans="1:15" s="37" customFormat="1">
      <c r="A157" s="40"/>
    </row>
    <row r="158" spans="1:15" s="37" customFormat="1">
      <c r="A158" s="41" t="s">
        <v>201</v>
      </c>
      <c r="B158" s="34"/>
    </row>
    <row r="159" spans="1:15" s="37" customFormat="1">
      <c r="A159" s="33" t="s">
        <v>202</v>
      </c>
      <c r="B159" s="34" t="s">
        <v>203</v>
      </c>
      <c r="C159" s="18">
        <v>2903.4</v>
      </c>
      <c r="D159" s="18">
        <v>2903.4</v>
      </c>
      <c r="E159" s="18">
        <v>0</v>
      </c>
      <c r="F159" s="18">
        <v>0</v>
      </c>
      <c r="G159" s="18">
        <v>2903.4</v>
      </c>
      <c r="H159" s="36">
        <v>-145.38</v>
      </c>
      <c r="I159" s="18">
        <v>0</v>
      </c>
      <c r="J159" s="18">
        <v>180.75</v>
      </c>
      <c r="K159" s="18">
        <v>35.380000000000003</v>
      </c>
      <c r="L159" s="18">
        <v>0</v>
      </c>
      <c r="M159" s="18">
        <v>0.02</v>
      </c>
      <c r="N159" s="18">
        <v>35.4</v>
      </c>
      <c r="O159" s="18">
        <v>2868</v>
      </c>
    </row>
    <row r="160" spans="1:15" s="37" customFormat="1">
      <c r="A160" s="33" t="s">
        <v>204</v>
      </c>
      <c r="B160" s="34" t="s">
        <v>205</v>
      </c>
      <c r="C160" s="18">
        <v>5420.55</v>
      </c>
      <c r="D160" s="18">
        <v>5420.55</v>
      </c>
      <c r="E160" s="18">
        <v>0</v>
      </c>
      <c r="F160" s="18">
        <v>0</v>
      </c>
      <c r="G160" s="18">
        <v>5420.55</v>
      </c>
      <c r="H160" s="18">
        <v>0</v>
      </c>
      <c r="I160" s="18">
        <v>0</v>
      </c>
      <c r="J160" s="18">
        <v>489.21</v>
      </c>
      <c r="K160" s="18">
        <v>489.21</v>
      </c>
      <c r="L160" s="18">
        <v>0</v>
      </c>
      <c r="M160" s="36">
        <v>-0.06</v>
      </c>
      <c r="N160" s="18">
        <v>489.15</v>
      </c>
      <c r="O160" s="18">
        <v>4931.3999999999996</v>
      </c>
    </row>
    <row r="161" spans="1:15" s="37" customFormat="1">
      <c r="A161" s="33" t="s">
        <v>206</v>
      </c>
      <c r="B161" s="34" t="s">
        <v>207</v>
      </c>
      <c r="C161" s="18">
        <v>2903.4</v>
      </c>
      <c r="D161" s="18">
        <v>2709.84</v>
      </c>
      <c r="E161" s="18">
        <v>0</v>
      </c>
      <c r="F161" s="18">
        <v>0</v>
      </c>
      <c r="G161" s="18">
        <v>2709.84</v>
      </c>
      <c r="H161" s="36">
        <v>-145.38</v>
      </c>
      <c r="I161" s="18">
        <v>0</v>
      </c>
      <c r="J161" s="18">
        <v>159.69</v>
      </c>
      <c r="K161" s="18">
        <v>14.32</v>
      </c>
      <c r="L161" s="18">
        <v>1500</v>
      </c>
      <c r="M161" s="36">
        <v>-0.08</v>
      </c>
      <c r="N161" s="18">
        <v>1514.24</v>
      </c>
      <c r="O161" s="18">
        <v>1195.5999999999999</v>
      </c>
    </row>
    <row r="162" spans="1:15" s="39" customFormat="1">
      <c r="A162" s="38" t="s">
        <v>20</v>
      </c>
      <c r="C162" s="21" t="s">
        <v>21</v>
      </c>
      <c r="D162" s="21" t="s">
        <v>21</v>
      </c>
      <c r="E162" s="21" t="s">
        <v>21</v>
      </c>
      <c r="F162" s="21" t="s">
        <v>21</v>
      </c>
      <c r="G162" s="21" t="s">
        <v>21</v>
      </c>
      <c r="H162" s="21" t="s">
        <v>21</v>
      </c>
      <c r="I162" s="21" t="s">
        <v>21</v>
      </c>
      <c r="J162" s="21" t="s">
        <v>21</v>
      </c>
      <c r="K162" s="21" t="s">
        <v>21</v>
      </c>
      <c r="L162" s="21" t="s">
        <v>21</v>
      </c>
      <c r="M162" s="21" t="s">
        <v>21</v>
      </c>
      <c r="N162" s="21" t="s">
        <v>21</v>
      </c>
      <c r="O162" s="21" t="s">
        <v>21</v>
      </c>
    </row>
    <row r="163" spans="1:15" s="37" customFormat="1">
      <c r="A163" s="40"/>
      <c r="C163" s="20">
        <f t="shared" ref="C163:O163" si="14">SUM(C159:C162)</f>
        <v>11227.35</v>
      </c>
      <c r="D163" s="20">
        <f t="shared" si="14"/>
        <v>11033.79</v>
      </c>
      <c r="E163" s="20">
        <f t="shared" si="14"/>
        <v>0</v>
      </c>
      <c r="F163" s="20">
        <f t="shared" si="14"/>
        <v>0</v>
      </c>
      <c r="G163" s="20">
        <f t="shared" si="14"/>
        <v>11033.79</v>
      </c>
      <c r="H163" s="20">
        <f t="shared" si="14"/>
        <v>-290.76</v>
      </c>
      <c r="I163" s="20">
        <f t="shared" si="14"/>
        <v>0</v>
      </c>
      <c r="J163" s="20">
        <f t="shared" si="14"/>
        <v>829.65000000000009</v>
      </c>
      <c r="K163" s="20">
        <f t="shared" si="14"/>
        <v>538.91000000000008</v>
      </c>
      <c r="L163" s="20">
        <f t="shared" si="14"/>
        <v>1500</v>
      </c>
      <c r="M163" s="20">
        <f t="shared" si="14"/>
        <v>-0.12</v>
      </c>
      <c r="N163" s="20">
        <f t="shared" si="14"/>
        <v>2038.79</v>
      </c>
      <c r="O163" s="20">
        <f t="shared" si="14"/>
        <v>8995</v>
      </c>
    </row>
    <row r="164" spans="1:15" s="37" customFormat="1">
      <c r="A164" s="40"/>
    </row>
    <row r="165" spans="1:15" s="37" customFormat="1">
      <c r="A165" s="41" t="s">
        <v>208</v>
      </c>
      <c r="B165" s="34"/>
    </row>
    <row r="166" spans="1:15" s="37" customFormat="1">
      <c r="A166" s="33" t="s">
        <v>209</v>
      </c>
      <c r="B166" s="42" t="s">
        <v>210</v>
      </c>
      <c r="C166" s="18">
        <v>5420.55</v>
      </c>
      <c r="D166" s="18">
        <v>5420.55</v>
      </c>
      <c r="E166" s="18">
        <v>0</v>
      </c>
      <c r="F166" s="18">
        <v>0</v>
      </c>
      <c r="G166" s="18">
        <v>5420.55</v>
      </c>
      <c r="H166" s="18">
        <v>0</v>
      </c>
      <c r="I166" s="18">
        <v>0</v>
      </c>
      <c r="J166" s="18">
        <v>489.21</v>
      </c>
      <c r="K166" s="18">
        <v>489.21</v>
      </c>
      <c r="L166" s="18">
        <v>0</v>
      </c>
      <c r="M166" s="36">
        <v>-0.06</v>
      </c>
      <c r="N166" s="18">
        <v>489.15</v>
      </c>
      <c r="O166" s="18">
        <v>4931.3999999999996</v>
      </c>
    </row>
    <row r="167" spans="1:15" s="7" customFormat="1">
      <c r="A167" s="10" t="s">
        <v>20</v>
      </c>
      <c r="C167" s="14" t="s">
        <v>21</v>
      </c>
      <c r="D167" s="14" t="s">
        <v>21</v>
      </c>
      <c r="E167" s="14" t="s">
        <v>21</v>
      </c>
      <c r="F167" s="14" t="s">
        <v>21</v>
      </c>
      <c r="G167" s="14" t="s">
        <v>21</v>
      </c>
      <c r="H167" s="14" t="s">
        <v>21</v>
      </c>
      <c r="I167" s="14" t="s">
        <v>21</v>
      </c>
      <c r="J167" s="14" t="s">
        <v>21</v>
      </c>
      <c r="K167" s="14" t="s">
        <v>21</v>
      </c>
      <c r="L167" s="14" t="s">
        <v>21</v>
      </c>
      <c r="M167" s="14" t="s">
        <v>21</v>
      </c>
      <c r="N167" s="14" t="s">
        <v>21</v>
      </c>
      <c r="O167" s="14" t="s">
        <v>21</v>
      </c>
    </row>
    <row r="168" spans="1:15">
      <c r="C168" s="15">
        <f>SUM(C166:C167)</f>
        <v>5420.55</v>
      </c>
      <c r="D168" s="15">
        <f t="shared" ref="D168:O168" si="15">SUM(D166:D167)</f>
        <v>5420.55</v>
      </c>
      <c r="E168" s="15">
        <f t="shared" si="15"/>
        <v>0</v>
      </c>
      <c r="F168" s="15">
        <f t="shared" si="15"/>
        <v>0</v>
      </c>
      <c r="G168" s="15">
        <f t="shared" si="15"/>
        <v>5420.55</v>
      </c>
      <c r="H168" s="15">
        <f t="shared" si="15"/>
        <v>0</v>
      </c>
      <c r="I168" s="15">
        <f t="shared" si="15"/>
        <v>0</v>
      </c>
      <c r="J168" s="15">
        <f t="shared" si="15"/>
        <v>489.21</v>
      </c>
      <c r="K168" s="15">
        <f t="shared" si="15"/>
        <v>489.21</v>
      </c>
      <c r="L168" s="15">
        <f t="shared" si="15"/>
        <v>0</v>
      </c>
      <c r="M168" s="15">
        <f t="shared" si="15"/>
        <v>-0.06</v>
      </c>
      <c r="N168" s="15">
        <f t="shared" si="15"/>
        <v>489.15</v>
      </c>
      <c r="O168" s="15">
        <f t="shared" si="15"/>
        <v>4931.3999999999996</v>
      </c>
    </row>
    <row r="170" spans="1:15" s="7" customFormat="1">
      <c r="A170" s="9"/>
      <c r="C170" s="7" t="s">
        <v>211</v>
      </c>
      <c r="D170" s="7" t="s">
        <v>211</v>
      </c>
      <c r="E170" s="7" t="s">
        <v>211</v>
      </c>
      <c r="F170" s="7" t="s">
        <v>211</v>
      </c>
      <c r="G170" s="7" t="s">
        <v>211</v>
      </c>
      <c r="H170" s="7" t="s">
        <v>211</v>
      </c>
      <c r="I170" s="7" t="s">
        <v>211</v>
      </c>
      <c r="J170" s="7" t="s">
        <v>211</v>
      </c>
      <c r="K170" s="7" t="s">
        <v>211</v>
      </c>
      <c r="L170" s="7" t="s">
        <v>211</v>
      </c>
      <c r="M170" s="7" t="s">
        <v>211</v>
      </c>
      <c r="N170" s="7" t="s">
        <v>211</v>
      </c>
      <c r="O170" s="7" t="s">
        <v>211</v>
      </c>
    </row>
    <row r="171" spans="1:15">
      <c r="A171" s="10" t="s">
        <v>212</v>
      </c>
      <c r="B171" s="1" t="s">
        <v>213</v>
      </c>
      <c r="C171" s="12">
        <f>C168+C163+C156+C149+C139+C127+C113+C108+C94+C87+C78+C71+C66+C55+C44+C24+C17</f>
        <v>318282.90000000002</v>
      </c>
      <c r="D171" s="12">
        <f>D168+D163+D156+D149+D139+D127+D113+D108+D94+D87+D78+D71+D66+D55+D44+D24+D17</f>
        <v>314832.61</v>
      </c>
      <c r="E171" s="12">
        <f t="shared" ref="E171:O171" si="16">E168+E163+E156+E149+E139+E127+E113+E108+E94+E87+E78+E71+E66+E55+E44+E24+E17</f>
        <v>1573.77</v>
      </c>
      <c r="F171" s="12">
        <f t="shared" si="16"/>
        <v>393.45</v>
      </c>
      <c r="G171" s="12">
        <f t="shared" si="16"/>
        <v>316799.82999999996</v>
      </c>
      <c r="H171" s="25">
        <f t="shared" si="16"/>
        <v>-9279.61</v>
      </c>
      <c r="I171" s="25">
        <f t="shared" si="16"/>
        <v>-475.98</v>
      </c>
      <c r="J171" s="12">
        <f t="shared" si="16"/>
        <v>24308.969999999998</v>
      </c>
      <c r="K171" s="12">
        <f t="shared" si="16"/>
        <v>15505.49</v>
      </c>
      <c r="L171" s="12">
        <f t="shared" si="16"/>
        <v>5000</v>
      </c>
      <c r="M171" s="25">
        <f t="shared" si="16"/>
        <v>-1.4799999999999998</v>
      </c>
      <c r="N171" s="12">
        <f t="shared" si="16"/>
        <v>20028.03</v>
      </c>
      <c r="O171" s="12">
        <f t="shared" si="16"/>
        <v>296771.8</v>
      </c>
    </row>
    <row r="173" spans="1:15">
      <c r="D173" s="12"/>
      <c r="E173" s="12"/>
      <c r="F173" s="12"/>
      <c r="G173" s="12"/>
      <c r="H173" s="13"/>
      <c r="I173" s="13"/>
      <c r="J173" s="12"/>
      <c r="K173" s="12"/>
      <c r="L173" s="12"/>
      <c r="M173" s="13"/>
      <c r="N173" s="12"/>
      <c r="O173" s="12"/>
    </row>
    <row r="174" spans="1:15">
      <c r="A174" s="2" t="s">
        <v>213</v>
      </c>
      <c r="B174" s="1" t="s">
        <v>213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</sheetData>
  <mergeCells count="4">
    <mergeCell ref="B1:D1"/>
    <mergeCell ref="B2:O2"/>
    <mergeCell ref="B3:O3"/>
    <mergeCell ref="B5: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dcterms:created xsi:type="dcterms:W3CDTF">2022-08-12T00:47:03Z</dcterms:created>
  <dcterms:modified xsi:type="dcterms:W3CDTF">2022-09-02T18:54:55Z</dcterms:modified>
</cp:coreProperties>
</file>